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5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δισκος d\ΠΛΗΡΟΦΟΡΙΚΗ\ISTOSELIDA NOSOKOMEIOY\Νέος φάκελος\"/>
    </mc:Choice>
  </mc:AlternateContent>
  <bookViews>
    <workbookView xWindow="0" yWindow="0" windowWidth="28800" windowHeight="12435" activeTab="4"/>
  </bookViews>
  <sheets>
    <sheet name="συνολα" sheetId="7" r:id="rId1"/>
    <sheet name="ΑΓΙΟΥ" sheetId="1" r:id="rId2"/>
    <sheet name="ΙΕΡΑΠΕΤΡΑΣ" sheetId="4" r:id="rId3"/>
    <sheet name="σητειασ" sheetId="5" r:id="rId4"/>
    <sheet name="νεαπολ" sheetId="6" r:id="rId5"/>
  </sheets>
  <calcPr calcId="152511"/>
</workbook>
</file>

<file path=xl/calcChain.xml><?xml version="1.0" encoding="utf-8"?>
<calcChain xmlns="http://schemas.openxmlformats.org/spreadsheetml/2006/main">
  <c r="C8" i="7" l="1"/>
  <c r="C9" i="7"/>
  <c r="C10" i="7"/>
  <c r="C11" i="7"/>
  <c r="C12" i="7"/>
  <c r="C13" i="7"/>
  <c r="C14" i="7"/>
  <c r="C15" i="7"/>
  <c r="C18" i="5"/>
  <c r="C49" i="7"/>
  <c r="C50" i="7"/>
  <c r="C51" i="7"/>
  <c r="C52" i="7"/>
  <c r="C53" i="7"/>
  <c r="C54" i="7"/>
  <c r="C48" i="7"/>
  <c r="C4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4" i="7"/>
  <c r="F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25" i="7"/>
  <c r="F19" i="7"/>
  <c r="F20" i="7"/>
  <c r="F21" i="7"/>
  <c r="F22" i="7"/>
  <c r="C19" i="7"/>
  <c r="C20" i="7"/>
  <c r="C21" i="7"/>
  <c r="C22" i="7"/>
  <c r="C7" i="7"/>
  <c r="F18" i="6"/>
  <c r="F43" i="6" s="1"/>
  <c r="C18" i="6"/>
  <c r="C43" i="6" s="1"/>
  <c r="F18" i="5"/>
  <c r="F43" i="5" s="1"/>
  <c r="C43" i="5"/>
  <c r="F18" i="4"/>
  <c r="F43" i="4" s="1"/>
  <c r="C18" i="4"/>
  <c r="C43" i="4" s="1"/>
  <c r="F18" i="1"/>
  <c r="F43" i="1" s="1"/>
  <c r="C18" i="1"/>
  <c r="C43" i="1" s="1"/>
  <c r="F43" i="7" l="1"/>
  <c r="F18" i="7"/>
  <c r="C18" i="7"/>
  <c r="C43" i="7"/>
</calcChain>
</file>

<file path=xl/sharedStrings.xml><?xml version="1.0" encoding="utf-8"?>
<sst xmlns="http://schemas.openxmlformats.org/spreadsheetml/2006/main" count="489" uniqueCount="91">
  <si>
    <t>ΕΛΛΗΝΙΚΗ ΔΗΜΟΚΡΑΤΙΑ</t>
  </si>
  <si>
    <t>7Η ΥΠΕ ΚΡΗΤΗΣ - ΥΓΕΙΑ (Φ200)</t>
  </si>
  <si>
    <t>Γ.Ν. Αγίου Νικολάου (Φ251)</t>
  </si>
  <si>
    <r>
      <t>ΕΝΙΑΙΟΣ ΣΥΝΟΠΤΙΚΟΣ ΑΠΟΛΟΓΙΣΜΟΣ ΜΟΝΑΔΩΝ ΥΓΕΙΑΣ - ΠΡΟΝΟΙΑΣ</t>
    </r>
    <r>
      <rPr>
        <sz val="11"/>
        <color theme="1"/>
        <rFont val="Calibri"/>
        <family val="2"/>
        <charset val="161"/>
        <scheme val="minor"/>
      </rPr>
      <t> </t>
    </r>
  </si>
  <si>
    <t>Ανεπτυγμένα κρεββάτια</t>
  </si>
  <si>
    <t>Προσωπικό</t>
  </si>
  <si>
    <t>α</t>
  </si>
  <si>
    <t>Ιατρικό ΔΕΠ</t>
  </si>
  <si>
    <t>β</t>
  </si>
  <si>
    <t>Ιατρικό ΕΣΥ</t>
  </si>
  <si>
    <t>γ</t>
  </si>
  <si>
    <t>Λοιπό Ιατρικό προσωπικό</t>
  </si>
  <si>
    <t>δ</t>
  </si>
  <si>
    <t>Παραϊατρικό</t>
  </si>
  <si>
    <t>ε</t>
  </si>
  <si>
    <t>Νοσηλευτικό</t>
  </si>
  <si>
    <t>στ</t>
  </si>
  <si>
    <t>Διοικητικό, λοιπό</t>
  </si>
  <si>
    <t>ζ</t>
  </si>
  <si>
    <t>Τεχνικό</t>
  </si>
  <si>
    <t>Α.   ΣΥΝΟΠΤΙΚΟΣ ΑΠΟΛΟΓΙΣΜΟΣ ΟΙΚΟΝΟΜΙΚΩΝ ΣΤΟΙΧΕΙΩΝ 2013</t>
  </si>
  <si>
    <t>Ταμειακό υπόλοιπο 2012</t>
  </si>
  <si>
    <t>Ταμειακό υπόλοιπο 2013</t>
  </si>
  <si>
    <t>Από ίδια έσοδα για λειτουργικά</t>
  </si>
  <si>
    <t>Από επιχ. Κρατ. Τακτικού προϋπ.</t>
  </si>
  <si>
    <t>Από Π.Δ.Ε.</t>
  </si>
  <si>
    <t>Από λοιπά</t>
  </si>
  <si>
    <t>ΕΣΟΔΑ 2013</t>
  </si>
  <si>
    <t>ΕΞΟΔΑ 2013</t>
  </si>
  <si>
    <t>Επιχ. από Τ.Κ.Π. για δαπάνες Διοίκησης και Λειτουργίας (0000)</t>
  </si>
  <si>
    <t>Πληρωμές για υπηρεσίες (0000)</t>
  </si>
  <si>
    <t>Από Φόρους - τέλη - δικαιόμ. (1000)</t>
  </si>
  <si>
    <t>Για Υγειονομικό Υλικό (1311)</t>
  </si>
  <si>
    <t>Από Ασφαλιστικές εισφορές (2000)</t>
  </si>
  <si>
    <t>Για Φάρμακα (1312)</t>
  </si>
  <si>
    <t>Από προσφορά Υπηρεσιών (3100-3200)</t>
  </si>
  <si>
    <t>Για Ορθοπεδικό υλικό (1313)</t>
  </si>
  <si>
    <t>Λοιπά (3300,3400,3500,3900,5400,5500,5600)</t>
  </si>
  <si>
    <t>Για Χημικά Αντιδραστήρια (1359)</t>
  </si>
  <si>
    <t>Από προσαυξήσεις - Πρόστιμα (4000)</t>
  </si>
  <si>
    <t>Για Τρόφιμα (1511)</t>
  </si>
  <si>
    <t>Λοιπά έσοδα (5100-5300)</t>
  </si>
  <si>
    <t>Για Καύσιμα (1611)</t>
  </si>
  <si>
    <t>Έκτακτα Έσοδα (6000)</t>
  </si>
  <si>
    <t>Για λοιπές δαπάνες(αγαθά-υπηρεσίες) (1000-2000) εκτός των παραπάνω</t>
  </si>
  <si>
    <t>Έσοδα από δάνεια (7000)</t>
  </si>
  <si>
    <t>Για αντικριζόμενες Δαπάνες</t>
  </si>
  <si>
    <t>Έσοδα παρελθόντων ετών (8000)</t>
  </si>
  <si>
    <t>Σύνθετες, μη εντασσόμενες δαπάνες (4000)</t>
  </si>
  <si>
    <t>Επιχ. από ΤΚΠ για επενδύσεις (9100, 9200)</t>
  </si>
  <si>
    <t>Κίνηση Κεφαλαίων (6000)</t>
  </si>
  <si>
    <t>Επιχ. από ΠΔΕ για επενδύσεις (9300-9400)</t>
  </si>
  <si>
    <t>Για πάγιο εξοπλισμό (7000)</t>
  </si>
  <si>
    <t>Επιχ. για λοιπές επενδύσεις (9500-9800)</t>
  </si>
  <si>
    <t>Για επενδ. μέσω ΤΚΠ (9100-9200)</t>
  </si>
  <si>
    <t>Έσοδα από επιχ. της Ε.Ε. (9900)</t>
  </si>
  <si>
    <t>Για επενδ. μέσω ΠΔΕ (9300-9400)</t>
  </si>
  <si>
    <t>Για επενδ. μέσω ιδίων εσόδων (9700-9800)</t>
  </si>
  <si>
    <t>Επενδ. από άλλα ΝΠΔΔ κα (9500-9600)</t>
  </si>
  <si>
    <t>Αποθεματικό - Πλεόνασμα (*000)</t>
  </si>
  <si>
    <t>Για επενδύσεις μέσω Ε.Ε.</t>
  </si>
  <si>
    <t>ΣΥΝΟΛΟ 1-15:</t>
  </si>
  <si>
    <t>ΣΥΝΟΛΟ 1-18:</t>
  </si>
  <si>
    <t>ΑΠΑΙΤΗΣΕΙΣ:</t>
  </si>
  <si>
    <t>ΥΠΟΧΡΕΩΣΕΙΣ:</t>
  </si>
  <si>
    <t>Β.   ΣΤΟΙΧΕΙΑ ΝΟΣΗΛΕΥΤΙΚΗΣ ΔΡΑΣΤΗΡΙΟΤΗΤΑΣ</t>
  </si>
  <si>
    <t>Εξετασθέντες ασθενείς στα εξ. ιατρεία</t>
  </si>
  <si>
    <t>Νοσηλευθέντες</t>
  </si>
  <si>
    <t>Ημέρες Νοσηλείας</t>
  </si>
  <si>
    <t>Μέση διάρκεια Νοσηλείας</t>
  </si>
  <si>
    <t>Χειρουργικές επεμβάσεις</t>
  </si>
  <si>
    <t>Εργαστηριακές Εξετάσεις</t>
  </si>
  <si>
    <t>Μέση κάλυψη κλινών</t>
  </si>
  <si>
    <t xml:space="preserve">Γ.Ν.  ΙΕΡΑΠΕΤΡΑΣ </t>
  </si>
  <si>
    <t>Γ.Ν. ΣΗΤΕΙΑΣ</t>
  </si>
  <si>
    <t>Γ.Ν. ΝΕΑΠΟΛΗΣ</t>
  </si>
  <si>
    <t xml:space="preserve">Γ.Ν. ΑΓΙΟΥ  ΛΑΣΙΘΙΟΥ </t>
  </si>
  <si>
    <t xml:space="preserve"> </t>
  </si>
  <si>
    <t xml:space="preserve">O  ΠΡ. ΟΙΚ/ΩΝ </t>
  </si>
  <si>
    <t>Ο  Δ/ΚΟΣ Δ/ΝΤΗΣ</t>
  </si>
  <si>
    <t xml:space="preserve">Ο ΔΙΟΙΚΗΤΗΣ </t>
  </si>
  <si>
    <t>ΚΑΣΑΠΑΚΗΣ ΓΕΩΡΓΙΟΣ</t>
  </si>
  <si>
    <t>ΚΟΚΟΛΑΚΗΣ  ΔΗΜ.</t>
  </si>
  <si>
    <t>ΜΑΚΡΟΝΙΚΟΛΑΚΗΣ   ΕΜΜΑΝΟΥΗΛ</t>
  </si>
  <si>
    <t xml:space="preserve">ΜΟΣΧΟΒΙΤΑΚΗ ΚΡΥΣΤΑΛΙΑ </t>
  </si>
  <si>
    <t>ΖΟΜΠΥΡΑΣ  ΚΩΝ/ΝΟΣ</t>
  </si>
  <si>
    <t>ΜΑΤΑΛΛΙΩΤΑΚΗΣ  ΓΕΩΡΓΙΟΣ</t>
  </si>
  <si>
    <t>ΛΕΝΑΚΑΚΗ  ΑΓΓΕΛΙΚΗ</t>
  </si>
  <si>
    <t>ΛΥΚΑΚΗ  ΜΑΡΙΑ</t>
  </si>
  <si>
    <t>ΚΟΝΤΑΞΑΚΗ  ΚΑΛΛΙΟΠΗ</t>
  </si>
  <si>
    <t>ΠΕΡΟΥΛΑΚΗΣ 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</si>
</sst>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.5"/>
      <color rgb="FFFF3333"/>
      <name val="Calibri"/>
      <family val="2"/>
      <charset val="161"/>
      <scheme val="minor"/>
    </font>
    <font>
      <sz val="11"/>
      <color rgb="FF0000FF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" fontId="0" fillId="0" borderId="0" xfId="0" applyNumberFormat="1"/>
    <xf numFmtId="0" fontId="4" fillId="0" borderId="0" xfId="0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609600</xdr:colOff>
          <xdr:row>4</xdr:row>
          <xdr:rowOff>38100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609600</xdr:colOff>
          <xdr:row>4</xdr:row>
          <xdr:rowOff>38100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609600</xdr:colOff>
          <xdr:row>4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609600</xdr:colOff>
          <xdr:row>4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609600</xdr:colOff>
          <xdr:row>4</xdr:row>
          <xdr:rowOff>38100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609600</xdr:colOff>
          <xdr:row>5</xdr:row>
          <xdr:rowOff>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609600</xdr:colOff>
          <xdr:row>4</xdr:row>
          <xdr:rowOff>38100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609600</xdr:colOff>
          <xdr:row>5</xdr:row>
          <xdr:rowOff>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609600</xdr:colOff>
          <xdr:row>4</xdr:row>
          <xdr:rowOff>38100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609600</xdr:colOff>
          <xdr:row>5</xdr:row>
          <xdr:rowOff>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0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0.xml"/><Relationship Id="rId5" Type="http://schemas.openxmlformats.org/officeDocument/2006/relationships/image" Target="../media/image9.emf"/><Relationship Id="rId4" Type="http://schemas.openxmlformats.org/officeDocument/2006/relationships/control" Target="../activeX/activeX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5"/>
  <dimension ref="A1:F59"/>
  <sheetViews>
    <sheetView workbookViewId="0">
      <selection activeCell="F9" sqref="F9"/>
    </sheetView>
  </sheetViews>
  <sheetFormatPr defaultRowHeight="15" x14ac:dyDescent="0.25"/>
  <cols>
    <col min="1" max="1" width="4.5703125" customWidth="1"/>
    <col min="2" max="2" width="33.140625" customWidth="1"/>
    <col min="3" max="3" width="16.7109375" customWidth="1"/>
    <col min="5" max="5" width="34.7109375" customWidth="1"/>
    <col min="6" max="6" width="16.57031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76</v>
      </c>
    </row>
    <row r="5" spans="1:6" ht="18" x14ac:dyDescent="0.3">
      <c r="A5" s="16" t="s">
        <v>3</v>
      </c>
    </row>
    <row r="7" spans="1:6" ht="21" customHeight="1" x14ac:dyDescent="0.25">
      <c r="A7" s="2">
        <v>1</v>
      </c>
      <c r="B7" s="2" t="s">
        <v>4</v>
      </c>
      <c r="C7" s="3">
        <f>ΑΓΙΟΥ!C7+ΙΕΡΑΠΕΤΡΑΣ!C7+σητειασ!C7+νεαπολ!C7</f>
        <v>314</v>
      </c>
    </row>
    <row r="8" spans="1:6" x14ac:dyDescent="0.25">
      <c r="A8" s="2">
        <v>2</v>
      </c>
      <c r="B8" s="2" t="s">
        <v>5</v>
      </c>
      <c r="C8" s="3">
        <f>ΑΓΙΟΥ!C8+ΙΕΡΑΠΕΤΡΑΣ!C8+σητειασ!C8+νεαπολ!C8</f>
        <v>799</v>
      </c>
    </row>
    <row r="9" spans="1:6" x14ac:dyDescent="0.25">
      <c r="A9" s="3" t="s">
        <v>6</v>
      </c>
      <c r="B9" s="1" t="s">
        <v>7</v>
      </c>
      <c r="C9" s="3">
        <f>ΑΓΙΟΥ!C9+ΙΕΡΑΠΕΤΡΑΣ!C9+σητειασ!C9+νεαπολ!C9</f>
        <v>0</v>
      </c>
    </row>
    <row r="10" spans="1:6" x14ac:dyDescent="0.25">
      <c r="A10" s="3" t="s">
        <v>8</v>
      </c>
      <c r="B10" s="1" t="s">
        <v>9</v>
      </c>
      <c r="C10" s="3">
        <f>ΑΓΙΟΥ!C10+ΙΕΡΑΠΕΤΡΑΣ!C10+σητειασ!C10+νεαπολ!C10</f>
        <v>151</v>
      </c>
    </row>
    <row r="11" spans="1:6" ht="19.5" customHeight="1" x14ac:dyDescent="0.25">
      <c r="A11" s="3" t="s">
        <v>10</v>
      </c>
      <c r="B11" s="1" t="s">
        <v>11</v>
      </c>
      <c r="C11" s="3">
        <f>ΑΓΙΟΥ!C11+ΙΕΡΑΠΕΤΡΑΣ!C11+σητειασ!C11+νεαπολ!C11</f>
        <v>61</v>
      </c>
      <c r="F11" s="11"/>
    </row>
    <row r="12" spans="1:6" ht="21" customHeight="1" x14ac:dyDescent="0.25">
      <c r="A12" s="3" t="s">
        <v>12</v>
      </c>
      <c r="B12" s="1" t="s">
        <v>13</v>
      </c>
      <c r="C12" s="3">
        <f>ΑΓΙΟΥ!C12+ΙΕΡΑΠΕΤΡΑΣ!C12+σητειασ!C12+νεαπολ!C12</f>
        <v>64</v>
      </c>
      <c r="F12" s="11"/>
    </row>
    <row r="13" spans="1:6" ht="25.5" customHeight="1" x14ac:dyDescent="0.25">
      <c r="A13" s="3" t="s">
        <v>14</v>
      </c>
      <c r="B13" s="1" t="s">
        <v>15</v>
      </c>
      <c r="C13" s="3">
        <f>ΑΓΙΟΥ!C13+ΙΕΡΑΠΕΤΡΑΣ!C13+σητειασ!C13+νεαπολ!C13</f>
        <v>369</v>
      </c>
    </row>
    <row r="14" spans="1:6" ht="16.5" customHeight="1" x14ac:dyDescent="0.25">
      <c r="A14" s="3" t="s">
        <v>16</v>
      </c>
      <c r="B14" s="1" t="s">
        <v>17</v>
      </c>
      <c r="C14" s="3">
        <f>ΑΓΙΟΥ!C14+ΙΕΡΑΠΕΤΡΑΣ!C14+σητειασ!C14+νεαπολ!C14</f>
        <v>127</v>
      </c>
    </row>
    <row r="15" spans="1:6" x14ac:dyDescent="0.25">
      <c r="A15" s="3" t="s">
        <v>18</v>
      </c>
      <c r="B15" s="1" t="s">
        <v>19</v>
      </c>
      <c r="C15" s="3">
        <f>ΑΓΙΟΥ!C15+ΙΕΡΑΠΕΤΡΑΣ!C15+σητειασ!C15+νεαπολ!C15</f>
        <v>27</v>
      </c>
    </row>
    <row r="17" spans="1:6" x14ac:dyDescent="0.25">
      <c r="A17" s="4" t="s">
        <v>20</v>
      </c>
    </row>
    <row r="18" spans="1:6" ht="21" customHeight="1" x14ac:dyDescent="0.25">
      <c r="A18" s="2">
        <v>1</v>
      </c>
      <c r="B18" s="6" t="s">
        <v>21</v>
      </c>
      <c r="C18" s="7">
        <f>ΑΓΙΟΥ!C18+ΙΕΡΑΠΕΤΡΑΣ!C18+σητειασ!C18+νεαπολ!C18</f>
        <v>2643654.3599999994</v>
      </c>
      <c r="D18" s="2">
        <v>1</v>
      </c>
      <c r="E18" s="6" t="s">
        <v>22</v>
      </c>
      <c r="F18" s="7">
        <f>ΑΓΙΟΥ!F18+ΙΕΡΑΠΕΤΡΑΣ!F18+σητειασ!F18+νεαπολ!F18</f>
        <v>3275385.8200000003</v>
      </c>
    </row>
    <row r="19" spans="1:6" ht="20.25" customHeight="1" x14ac:dyDescent="0.25">
      <c r="A19" s="1" t="s">
        <v>6</v>
      </c>
      <c r="B19" s="1" t="s">
        <v>23</v>
      </c>
      <c r="C19" s="7">
        <f>ΑΓΙΟΥ!C19+ΙΕΡΑΠΕΤΡΑΣ!C19+σητειασ!C19+νεαπολ!C19</f>
        <v>797234.40999999992</v>
      </c>
      <c r="D19" s="1" t="s">
        <v>6</v>
      </c>
      <c r="E19" s="1" t="s">
        <v>23</v>
      </c>
      <c r="F19" s="7">
        <f>ΑΓΙΟΥ!F19+ΙΕΡΑΠΕΤΡΑΣ!F19+σητειασ!F19+νεαπολ!F19</f>
        <v>784035.97000000009</v>
      </c>
    </row>
    <row r="20" spans="1:6" ht="16.5" customHeight="1" x14ac:dyDescent="0.25">
      <c r="A20" s="1" t="s">
        <v>8</v>
      </c>
      <c r="B20" s="1" t="s">
        <v>24</v>
      </c>
      <c r="C20" s="7">
        <f>ΑΓΙΟΥ!C20+ΙΕΡΑΠΕΤΡΑΣ!C20+σητειασ!C20+νεαπολ!C20</f>
        <v>826263.37</v>
      </c>
      <c r="D20" s="1" t="s">
        <v>8</v>
      </c>
      <c r="E20" s="1" t="s">
        <v>24</v>
      </c>
      <c r="F20" s="7">
        <f>ΑΓΙΟΥ!F20+ΙΕΡΑΠΕΤΡΑΣ!F20+σητειασ!F20+νεαπολ!F20</f>
        <v>1463848.3900000001</v>
      </c>
    </row>
    <row r="21" spans="1:6" ht="15" customHeight="1" x14ac:dyDescent="0.25">
      <c r="A21" s="1" t="s">
        <v>10</v>
      </c>
      <c r="B21" s="1" t="s">
        <v>25</v>
      </c>
      <c r="C21" s="7">
        <f>ΑΓΙΟΥ!C21+ΙΕΡΑΠΕΤΡΑΣ!C21+σητειασ!C21+νεαπολ!C21</f>
        <v>64116.97</v>
      </c>
      <c r="D21" s="1" t="s">
        <v>10</v>
      </c>
      <c r="E21" s="1" t="s">
        <v>25</v>
      </c>
      <c r="F21" s="7">
        <f>ΑΓΙΟΥ!F21+ΙΕΡΑΠΕΤΡΑΣ!F21+σητειασ!F21+νεαπολ!F21</f>
        <v>8379.0499999999993</v>
      </c>
    </row>
    <row r="22" spans="1:6" ht="15.75" customHeight="1" x14ac:dyDescent="0.25">
      <c r="A22" s="1" t="s">
        <v>12</v>
      </c>
      <c r="B22" s="1" t="s">
        <v>26</v>
      </c>
      <c r="C22" s="7">
        <f>ΑΓΙΟΥ!C22+ΙΕΡΑΠΕΤΡΑΣ!C22+σητειασ!C22+νεαπολ!C22</f>
        <v>956039.61</v>
      </c>
      <c r="D22" s="1" t="s">
        <v>12</v>
      </c>
      <c r="E22" s="1" t="s">
        <v>26</v>
      </c>
      <c r="F22" s="7">
        <f>ΑΓΙΟΥ!F22+ΙΕΡΑΠΕΤΡΑΣ!F22+σητειασ!F22+νεαπολ!F22</f>
        <v>1019122.41</v>
      </c>
    </row>
    <row r="24" spans="1:6" ht="15" customHeight="1" x14ac:dyDescent="0.25">
      <c r="A24" s="1"/>
      <c r="B24" s="13" t="s">
        <v>27</v>
      </c>
      <c r="C24" s="14"/>
      <c r="D24" s="1"/>
      <c r="E24" s="13" t="s">
        <v>28</v>
      </c>
      <c r="F24" s="14"/>
    </row>
    <row r="25" spans="1:6" ht="17.25" customHeight="1" x14ac:dyDescent="0.25">
      <c r="A25" s="1">
        <v>2</v>
      </c>
      <c r="B25" s="1" t="s">
        <v>29</v>
      </c>
      <c r="C25" s="7">
        <f>ΑΓΙΟΥ!C25+ΙΕΡΑΠΕΤΡΑΣ!C25+σητειασ!C25+νεαπολ!C25</f>
        <v>5074701.33</v>
      </c>
      <c r="D25" s="1">
        <v>2</v>
      </c>
      <c r="E25" s="1" t="s">
        <v>30</v>
      </c>
      <c r="F25" s="7">
        <f>ΑΓΙΟΥ!F25+ΙΕΡΑΠΕΤΡΑΣ!F25+σητειασ!F25+νεαπολ!F25</f>
        <v>3372261.46</v>
      </c>
    </row>
    <row r="26" spans="1:6" ht="14.25" customHeight="1" x14ac:dyDescent="0.25">
      <c r="A26" s="1">
        <v>3</v>
      </c>
      <c r="B26" s="1" t="s">
        <v>31</v>
      </c>
      <c r="C26" s="7">
        <f>ΑΓΙΟΥ!C26+ΙΕΡΑΠΕΤΡΑΣ!C26+σητειασ!C26+νεαπολ!C26</f>
        <v>3915.52</v>
      </c>
      <c r="D26" s="1">
        <v>3</v>
      </c>
      <c r="E26" s="1" t="s">
        <v>32</v>
      </c>
      <c r="F26" s="7">
        <f>ΑΓΙΟΥ!F26+ΙΕΡΑΠΕΤΡΑΣ!F26+σητειασ!F26+νεαπολ!F26</f>
        <v>2539074.25</v>
      </c>
    </row>
    <row r="27" spans="1:6" ht="12.75" customHeight="1" x14ac:dyDescent="0.25">
      <c r="A27" s="1">
        <v>4</v>
      </c>
      <c r="B27" s="1" t="s">
        <v>33</v>
      </c>
      <c r="C27" s="7">
        <f>ΑΓΙΟΥ!C27+ΙΕΡΑΠΕΤΡΑΣ!C27+σητειασ!C27+νεαπολ!C27</f>
        <v>0</v>
      </c>
      <c r="D27" s="1">
        <v>4</v>
      </c>
      <c r="E27" s="1" t="s">
        <v>34</v>
      </c>
      <c r="F27" s="7">
        <f>ΑΓΙΟΥ!F27+ΙΕΡΑΠΕΤΡΑΣ!F27+σητειασ!F27+νεαπολ!F27</f>
        <v>2790441.52</v>
      </c>
    </row>
    <row r="28" spans="1:6" ht="15" customHeight="1" x14ac:dyDescent="0.25">
      <c r="A28" s="1">
        <v>5</v>
      </c>
      <c r="B28" s="1" t="s">
        <v>35</v>
      </c>
      <c r="C28" s="7">
        <f>ΑΓΙΟΥ!C28+ΙΕΡΑΠΕΤΡΑΣ!C28+σητειασ!C28+νεαπολ!C28</f>
        <v>1300431.77</v>
      </c>
      <c r="D28" s="1">
        <v>5</v>
      </c>
      <c r="E28" s="1" t="s">
        <v>36</v>
      </c>
      <c r="F28" s="7">
        <f>ΑΓΙΟΥ!F28+ΙΕΡΑΠΕΤΡΑΣ!F28+σητειασ!F28+νεαπολ!F28</f>
        <v>303432.99</v>
      </c>
    </row>
    <row r="29" spans="1:6" ht="15" customHeight="1" x14ac:dyDescent="0.25">
      <c r="A29" s="1">
        <v>6</v>
      </c>
      <c r="B29" s="1" t="s">
        <v>37</v>
      </c>
      <c r="C29" s="7">
        <f>ΑΓΙΟΥ!C29+ΙΕΡΑΠΕΤΡΑΣ!C29+σητειασ!C29+νεαπολ!C29</f>
        <v>259523.90999999997</v>
      </c>
      <c r="D29" s="1">
        <v>6</v>
      </c>
      <c r="E29" s="1" t="s">
        <v>38</v>
      </c>
      <c r="F29" s="7">
        <f>ΑΓΙΟΥ!F29+ΙΕΡΑΠΕΤΡΑΣ!F29+σητειασ!F29+νεαπολ!F29</f>
        <v>1443079.5399999998</v>
      </c>
    </row>
    <row r="30" spans="1:6" ht="12.75" customHeight="1" x14ac:dyDescent="0.25">
      <c r="A30" s="1">
        <v>7</v>
      </c>
      <c r="B30" s="1" t="s">
        <v>39</v>
      </c>
      <c r="C30" s="7">
        <f>ΑΓΙΟΥ!C30+ΙΕΡΑΠΕΤΡΑΣ!C30+σητειασ!C30+νεαπολ!C30</f>
        <v>0</v>
      </c>
      <c r="D30" s="1">
        <v>7</v>
      </c>
      <c r="E30" s="1" t="s">
        <v>40</v>
      </c>
      <c r="F30" s="7">
        <f>ΑΓΙΟΥ!F30+ΙΕΡΑΠΕΤΡΑΣ!F30+σητειασ!F30+νεαπολ!F30</f>
        <v>352213.02</v>
      </c>
    </row>
    <row r="31" spans="1:6" x14ac:dyDescent="0.25">
      <c r="A31" s="1">
        <v>8</v>
      </c>
      <c r="B31" s="1" t="s">
        <v>41</v>
      </c>
      <c r="C31" s="7">
        <f>ΑΓΙΟΥ!C31+ΙΕΡΑΠΕΤΡΑΣ!C31+σητειασ!C31+νεαπολ!C31</f>
        <v>850136.14</v>
      </c>
      <c r="D31" s="1">
        <v>8</v>
      </c>
      <c r="E31" s="1" t="s">
        <v>42</v>
      </c>
      <c r="F31" s="7">
        <f>ΑΓΙΟΥ!F31+ΙΕΡΑΠΕΤΡΑΣ!F31+σητειασ!F31+νεαπολ!F31</f>
        <v>278399.04000000004</v>
      </c>
    </row>
    <row r="32" spans="1:6" ht="18.75" customHeight="1" x14ac:dyDescent="0.25">
      <c r="A32" s="1">
        <v>9</v>
      </c>
      <c r="B32" s="1" t="s">
        <v>43</v>
      </c>
      <c r="C32" s="7">
        <f>ΑΓΙΟΥ!C32+ΙΕΡΑΠΕΤΡΑΣ!C32+σητειασ!C32+νεαπολ!C32</f>
        <v>5334780</v>
      </c>
      <c r="D32" s="1">
        <v>9</v>
      </c>
      <c r="E32" s="1" t="s">
        <v>44</v>
      </c>
      <c r="F32" s="7">
        <f>ΑΓΙΟΥ!F32+ΙΕΡΑΠΕΤΡΑΣ!F32+σητειασ!F32+νεαπολ!F32</f>
        <v>971641.49000000011</v>
      </c>
    </row>
    <row r="33" spans="1:6" x14ac:dyDescent="0.25">
      <c r="A33" s="1">
        <v>10</v>
      </c>
      <c r="B33" s="1" t="s">
        <v>45</v>
      </c>
      <c r="C33" s="7">
        <f>ΑΓΙΟΥ!C33+ΙΕΡΑΠΕΤΡΑΣ!C33+σητειασ!C33+νεαπολ!C33</f>
        <v>0</v>
      </c>
      <c r="D33" s="1">
        <v>10</v>
      </c>
      <c r="E33" s="1" t="s">
        <v>46</v>
      </c>
      <c r="F33" s="7">
        <f>ΑΓΙΟΥ!F33+ΙΕΡΑΠΕΤΡΑΣ!F33+σητειασ!F33+νεαπολ!F33</f>
        <v>850323.68</v>
      </c>
    </row>
    <row r="34" spans="1:6" ht="24" customHeight="1" x14ac:dyDescent="0.25">
      <c r="A34" s="1">
        <v>11</v>
      </c>
      <c r="B34" s="1" t="s">
        <v>47</v>
      </c>
      <c r="C34" s="7">
        <f>ΑΓΙΟΥ!C34+ΙΕΡΑΠΕΤΡΑΣ!C34+σητειασ!C34+νεαπολ!C34</f>
        <v>586688.53</v>
      </c>
      <c r="D34" s="1">
        <v>11</v>
      </c>
      <c r="E34" s="1" t="s">
        <v>48</v>
      </c>
      <c r="F34" s="7">
        <f>ΑΓΙΟΥ!F34+ΙΕΡΑΠΕΤΡΑΣ!F34+σητειασ!F34+νεαπολ!F34</f>
        <v>0</v>
      </c>
    </row>
    <row r="35" spans="1:6" ht="22.5" customHeight="1" x14ac:dyDescent="0.25">
      <c r="A35" s="1">
        <v>12</v>
      </c>
      <c r="B35" s="1" t="s">
        <v>49</v>
      </c>
      <c r="C35" s="7">
        <f>ΑΓΙΟΥ!C35+ΙΕΡΑΠΕΤΡΑΣ!C35+σητειασ!C35+νεαπολ!C35</f>
        <v>319094.39</v>
      </c>
      <c r="D35" s="1">
        <v>12</v>
      </c>
      <c r="E35" s="1" t="s">
        <v>50</v>
      </c>
      <c r="F35" s="7">
        <f>ΑΓΙΟΥ!F35+ΙΕΡΑΠΕΤΡΑΣ!F35+σητειασ!F35+νεαπολ!F35</f>
        <v>4950.1099999999997</v>
      </c>
    </row>
    <row r="36" spans="1:6" ht="28.5" customHeight="1" x14ac:dyDescent="0.25">
      <c r="A36" s="1">
        <v>13</v>
      </c>
      <c r="B36" s="1" t="s">
        <v>51</v>
      </c>
      <c r="C36" s="7">
        <f>ΑΓΙΟΥ!C36+ΙΕΡΑΠΕΤΡΑΣ!C36+σητειασ!C36+νεαπολ!C36</f>
        <v>573398.14</v>
      </c>
      <c r="D36" s="1">
        <v>13</v>
      </c>
      <c r="E36" s="1" t="s">
        <v>52</v>
      </c>
      <c r="F36" s="7">
        <f>ΑΓΙΟΥ!F36+ΙΕΡΑΠΕΤΡΑΣ!F36+σητειασ!F36+νεαπολ!F36</f>
        <v>102001.97</v>
      </c>
    </row>
    <row r="37" spans="1:6" ht="27" customHeight="1" x14ac:dyDescent="0.25">
      <c r="A37" s="1">
        <v>14</v>
      </c>
      <c r="B37" s="1" t="s">
        <v>53</v>
      </c>
      <c r="C37" s="7">
        <f>ΑΓΙΟΥ!C37+ΙΕΡΑΠΕΤΡΑΣ!C37+σητειασ!C37+νεαπολ!C37</f>
        <v>0</v>
      </c>
      <c r="D37" s="1">
        <v>14</v>
      </c>
      <c r="E37" s="1" t="s">
        <v>54</v>
      </c>
      <c r="F37" s="7">
        <f>ΑΓΙΟΥ!F37+ΙΕΡΑΠΕΤΡΑΣ!F37+σητειασ!F37+νεαπολ!F37</f>
        <v>20307.3</v>
      </c>
    </row>
    <row r="38" spans="1:6" ht="27" customHeight="1" x14ac:dyDescent="0.25">
      <c r="A38" s="1">
        <v>15</v>
      </c>
      <c r="B38" s="1" t="s">
        <v>55</v>
      </c>
      <c r="C38" s="7">
        <f>ΑΓΙΟΥ!C38+ΙΕΡΑΠΕΤΡΑΣ!C38+σητειασ!C38+νεαπολ!C38</f>
        <v>20870</v>
      </c>
      <c r="D38" s="1">
        <v>15</v>
      </c>
      <c r="E38" s="1" t="s">
        <v>56</v>
      </c>
      <c r="F38" s="7">
        <f>ΑΓΙΟΥ!F38+ΙΕΡΑΠΕΤΡΑΣ!F38+σητειασ!F38+νεαπολ!F38</f>
        <v>629136.06000000006</v>
      </c>
    </row>
    <row r="39" spans="1:6" ht="24.75" customHeight="1" x14ac:dyDescent="0.25">
      <c r="A39" s="1"/>
      <c r="B39" s="1"/>
      <c r="C39" s="7">
        <f>ΑΓΙΟΥ!C39+ΙΕΡΑΠΕΤΡΑΣ!C39+σητειασ!C39+νεαπολ!C39</f>
        <v>0</v>
      </c>
      <c r="D39" s="1">
        <v>16</v>
      </c>
      <c r="E39" s="1" t="s">
        <v>57</v>
      </c>
      <c r="F39" s="7">
        <f>ΑΓΙΟΥ!F39+ΙΕΡΑΠΕΤΡΑΣ!F39+σητειασ!F39+νεαπολ!F39</f>
        <v>13675.84</v>
      </c>
    </row>
    <row r="40" spans="1:6" ht="18.75" customHeight="1" x14ac:dyDescent="0.25">
      <c r="A40" s="1"/>
      <c r="B40" s="1"/>
      <c r="C40" s="7">
        <f>ΑΓΙΟΥ!C40+ΙΕΡΑΠΕΤΡΑΣ!C40+σητειασ!C40+νεαπολ!C40</f>
        <v>0</v>
      </c>
      <c r="D40" s="1">
        <v>17</v>
      </c>
      <c r="E40" s="1" t="s">
        <v>58</v>
      </c>
      <c r="F40" s="7">
        <f>ΑΓΙΟΥ!F40+ΙΕΡΑΠΕΤΡΑΣ!F40+σητειασ!F40+νεαπολ!F40</f>
        <v>0</v>
      </c>
    </row>
    <row r="41" spans="1:6" ht="23.25" customHeight="1" x14ac:dyDescent="0.25">
      <c r="A41" s="1"/>
      <c r="B41" s="1"/>
      <c r="C41" s="7">
        <f>ΑΓΙΟΥ!C41+ΙΕΡΑΠΕΤΡΑΣ!C41+σητειασ!C41+νεαπολ!C41</f>
        <v>0</v>
      </c>
      <c r="D41" s="1">
        <v>18</v>
      </c>
      <c r="E41" s="1" t="s">
        <v>59</v>
      </c>
      <c r="F41" s="7">
        <f>ΑΓΙΟΥ!F41+ΙΕΡΑΠΕΤΡΑΣ!F41+σητειασ!F41+νεαπολ!F41</f>
        <v>0</v>
      </c>
    </row>
    <row r="42" spans="1:6" ht="17.25" customHeight="1" x14ac:dyDescent="0.25">
      <c r="A42" s="1"/>
      <c r="B42" s="1"/>
      <c r="C42" s="7">
        <f>ΑΓΙΟΥ!C42+ΙΕΡΑΠΕΤΡΑΣ!C42+σητειασ!C42+νεαπολ!C42</f>
        <v>0</v>
      </c>
      <c r="D42" s="1">
        <v>19</v>
      </c>
      <c r="E42" s="1" t="s">
        <v>60</v>
      </c>
      <c r="F42" s="7">
        <f>ΑΓΙΟΥ!F42+ΙΕΡΑΠΕΤΡΑΣ!F42+σητειασ!F42+νεαπολ!F42</f>
        <v>20870</v>
      </c>
    </row>
    <row r="43" spans="1:6" ht="19.5" customHeight="1" x14ac:dyDescent="0.25">
      <c r="A43" s="1"/>
      <c r="B43" s="1" t="s">
        <v>61</v>
      </c>
      <c r="C43" s="7">
        <f>ΑΓΙΟΥ!C43+ΙΕΡΑΠΕΤΡΑΣ!C43+σητειασ!C43+νεαπολ!C43</f>
        <v>16967194.090000004</v>
      </c>
      <c r="D43" s="1"/>
      <c r="E43" s="1" t="s">
        <v>62</v>
      </c>
      <c r="F43" s="7">
        <f>ΑΓΙΟΥ!F43+ΙΕΡΑΠΕΤΡΑΣ!F43+σητειασ!F43+νεαπολ!F43</f>
        <v>16967194.090000004</v>
      </c>
    </row>
    <row r="44" spans="1:6" x14ac:dyDescent="0.25">
      <c r="A44" s="1"/>
      <c r="B44" s="9" t="s">
        <v>63</v>
      </c>
      <c r="C44" s="7">
        <f>ΑΓΙΟΥ!C44+ΙΕΡΑΠΕΤΡΑΣ!C44+σητειασ!C44+νεαπολ!C44</f>
        <v>10871235.609999999</v>
      </c>
      <c r="D44" s="1"/>
      <c r="E44" s="9" t="s">
        <v>64</v>
      </c>
      <c r="F44" s="7">
        <f>ΑΓΙΟΥ!F44+ΙΕΡΑΠΕΤΡΑΣ!F44+σητειασ!F44+νεαπολ!F44</f>
        <v>5572272.0200000005</v>
      </c>
    </row>
    <row r="46" spans="1:6" x14ac:dyDescent="0.25">
      <c r="A46" s="5" t="s">
        <v>65</v>
      </c>
    </row>
    <row r="48" spans="1:6" ht="24.75" customHeight="1" x14ac:dyDescent="0.25">
      <c r="A48" s="1" t="s">
        <v>6</v>
      </c>
      <c r="B48" s="10" t="s">
        <v>66</v>
      </c>
      <c r="C48" s="3">
        <f>ΑΓΙΟΥ!C47+ΙΕΡΑΠΕΤΡΑΣ!C47+σητειασ!C47+νεαπολ!C47</f>
        <v>200607</v>
      </c>
    </row>
    <row r="49" spans="1:5" x14ac:dyDescent="0.25">
      <c r="A49" s="1" t="s">
        <v>8</v>
      </c>
      <c r="B49" s="10" t="s">
        <v>67</v>
      </c>
      <c r="C49" s="3">
        <f>ΑΓΙΟΥ!C48+ΙΕΡΑΠΕΤΡΑΣ!C48+σητειασ!C48+νεαπολ!C48</f>
        <v>13671</v>
      </c>
    </row>
    <row r="50" spans="1:5" x14ac:dyDescent="0.25">
      <c r="A50" s="1" t="s">
        <v>10</v>
      </c>
      <c r="B50" s="10" t="s">
        <v>68</v>
      </c>
      <c r="C50" s="3">
        <f>ΑΓΙΟΥ!C49+ΙΕΡΑΠΕΤΡΑΣ!C49+σητειασ!C49+νεαπολ!C49</f>
        <v>47287</v>
      </c>
    </row>
    <row r="51" spans="1:5" x14ac:dyDescent="0.25">
      <c r="A51" s="1" t="s">
        <v>12</v>
      </c>
      <c r="B51" s="10" t="s">
        <v>69</v>
      </c>
      <c r="C51" s="3">
        <f>ΑΓΙΟΥ!C50+ΙΕΡΑΠΕΤΡΑΣ!C50+σητειασ!C50+νεαπολ!C50</f>
        <v>14.18</v>
      </c>
    </row>
    <row r="52" spans="1:5" x14ac:dyDescent="0.25">
      <c r="A52" s="1" t="s">
        <v>14</v>
      </c>
      <c r="B52" s="10" t="s">
        <v>70</v>
      </c>
      <c r="C52" s="3">
        <f>ΑΓΙΟΥ!C51+ΙΕΡΑΠΕΤΡΑΣ!C51+σητειασ!C51+νεαπολ!C51</f>
        <v>3885</v>
      </c>
    </row>
    <row r="53" spans="1:5" x14ac:dyDescent="0.25">
      <c r="A53" s="1" t="s">
        <v>16</v>
      </c>
      <c r="B53" s="10" t="s">
        <v>71</v>
      </c>
      <c r="C53" s="3">
        <f>ΑΓΙΟΥ!C52+ΙΕΡΑΠΕΤΡΑΣ!C52+σητειασ!C52+νεαπολ!C52</f>
        <v>1360812</v>
      </c>
    </row>
    <row r="54" spans="1:5" x14ac:dyDescent="0.25">
      <c r="A54" s="1" t="s">
        <v>18</v>
      </c>
      <c r="B54" s="10" t="s">
        <v>72</v>
      </c>
      <c r="C54" s="3">
        <f>ΑΓΙΟΥ!C53+ΙΕΡΑΠΕΤΡΑΣ!C53+σητειασ!C53+νεαπολ!C53</f>
        <v>45.383181126331813</v>
      </c>
    </row>
    <row r="55" spans="1:5" x14ac:dyDescent="0.25">
      <c r="B55" s="12"/>
      <c r="C55" s="15"/>
      <c r="D55" s="15"/>
    </row>
    <row r="56" spans="1:5" x14ac:dyDescent="0.25">
      <c r="B56" s="12" t="s">
        <v>78</v>
      </c>
      <c r="C56" t="s">
        <v>79</v>
      </c>
      <c r="E56" t="s">
        <v>80</v>
      </c>
    </row>
    <row r="58" spans="1:5" x14ac:dyDescent="0.25">
      <c r="C58" s="15"/>
      <c r="D58" s="15"/>
    </row>
    <row r="59" spans="1:5" x14ac:dyDescent="0.25">
      <c r="B59" t="s">
        <v>81</v>
      </c>
      <c r="C59" t="s">
        <v>82</v>
      </c>
      <c r="E59" t="s">
        <v>83</v>
      </c>
    </row>
  </sheetData>
  <mergeCells count="4">
    <mergeCell ref="B24:C24"/>
    <mergeCell ref="E24:F24"/>
    <mergeCell ref="C55:D55"/>
    <mergeCell ref="C58:D5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  <legacyDrawing r:id="rId3"/>
  <controls>
    <mc:AlternateContent xmlns:mc="http://schemas.openxmlformats.org/markup-compatibility/2006">
      <mc:Choice Requires="x14">
        <control shapeId="5122" r:id="rId4" name="Control 2">
          <controlPr defaultSize="0" autoPict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609600</xdr:colOff>
                <xdr:row>4</xdr:row>
                <xdr:rowOff>38100</xdr:rowOff>
              </to>
            </anchor>
          </controlPr>
        </control>
      </mc:Choice>
      <mc:Fallback>
        <control shapeId="5122" r:id="rId4" name="Control 2"/>
      </mc:Fallback>
    </mc:AlternateContent>
    <mc:AlternateContent xmlns:mc="http://schemas.openxmlformats.org/markup-compatibility/2006">
      <mc:Choice Requires="x14">
        <control shapeId="5121" r:id="rId6" name="Control 1">
          <controlPr defaultSize="0" autoPict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609600</xdr:colOff>
                <xdr:row>4</xdr:row>
                <xdr:rowOff>38100</xdr:rowOff>
              </to>
            </anchor>
          </controlPr>
        </control>
      </mc:Choice>
      <mc:Fallback>
        <control shapeId="5121" r:id="rId6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1"/>
  <dimension ref="A1:F58"/>
  <sheetViews>
    <sheetView workbookViewId="0">
      <selection activeCell="F13" sqref="F13"/>
    </sheetView>
  </sheetViews>
  <sheetFormatPr defaultRowHeight="15" x14ac:dyDescent="0.25"/>
  <cols>
    <col min="1" max="1" width="4.5703125" customWidth="1"/>
    <col min="2" max="2" width="33.140625" customWidth="1"/>
    <col min="3" max="3" width="17.28515625" customWidth="1"/>
    <col min="5" max="5" width="32.7109375" customWidth="1"/>
    <col min="6" max="6" width="16.57031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5" spans="1:3" ht="18" x14ac:dyDescent="0.3">
      <c r="A5" s="16" t="s">
        <v>3</v>
      </c>
    </row>
    <row r="7" spans="1:3" ht="21" customHeight="1" x14ac:dyDescent="0.25">
      <c r="A7" s="2">
        <v>1</v>
      </c>
      <c r="B7" s="2" t="s">
        <v>4</v>
      </c>
      <c r="C7" s="3">
        <v>144</v>
      </c>
    </row>
    <row r="8" spans="1:3" x14ac:dyDescent="0.25">
      <c r="A8" s="2">
        <v>2</v>
      </c>
      <c r="B8" s="2" t="s">
        <v>5</v>
      </c>
      <c r="C8" s="3">
        <v>366</v>
      </c>
    </row>
    <row r="9" spans="1:3" x14ac:dyDescent="0.25">
      <c r="A9" s="3" t="s">
        <v>6</v>
      </c>
      <c r="B9" s="1" t="s">
        <v>7</v>
      </c>
      <c r="C9" s="3">
        <v>0</v>
      </c>
    </row>
    <row r="10" spans="1:3" x14ac:dyDescent="0.25">
      <c r="A10" s="3" t="s">
        <v>8</v>
      </c>
      <c r="B10" s="1" t="s">
        <v>9</v>
      </c>
      <c r="C10" s="3">
        <v>52</v>
      </c>
    </row>
    <row r="11" spans="1:3" ht="19.5" customHeight="1" x14ac:dyDescent="0.25">
      <c r="A11" s="3" t="s">
        <v>10</v>
      </c>
      <c r="B11" s="1" t="s">
        <v>11</v>
      </c>
      <c r="C11" s="3">
        <v>48</v>
      </c>
    </row>
    <row r="12" spans="1:3" ht="21" customHeight="1" x14ac:dyDescent="0.25">
      <c r="A12" s="3" t="s">
        <v>12</v>
      </c>
      <c r="B12" s="1" t="s">
        <v>13</v>
      </c>
      <c r="C12" s="3">
        <v>25</v>
      </c>
    </row>
    <row r="13" spans="1:3" ht="25.5" customHeight="1" x14ac:dyDescent="0.25">
      <c r="A13" s="3" t="s">
        <v>14</v>
      </c>
      <c r="B13" s="1" t="s">
        <v>15</v>
      </c>
      <c r="C13" s="3">
        <v>168</v>
      </c>
    </row>
    <row r="14" spans="1:3" ht="16.5" customHeight="1" x14ac:dyDescent="0.25">
      <c r="A14" s="3" t="s">
        <v>16</v>
      </c>
      <c r="B14" s="1" t="s">
        <v>17</v>
      </c>
      <c r="C14" s="3">
        <v>54</v>
      </c>
    </row>
    <row r="15" spans="1:3" x14ac:dyDescent="0.25">
      <c r="A15" s="3" t="s">
        <v>18</v>
      </c>
      <c r="B15" s="1" t="s">
        <v>19</v>
      </c>
      <c r="C15" s="3">
        <v>19</v>
      </c>
    </row>
    <row r="17" spans="1:6" x14ac:dyDescent="0.25">
      <c r="A17" s="4" t="s">
        <v>20</v>
      </c>
    </row>
    <row r="18" spans="1:6" ht="21" customHeight="1" x14ac:dyDescent="0.25">
      <c r="A18" s="2">
        <v>1</v>
      </c>
      <c r="B18" s="6" t="s">
        <v>21</v>
      </c>
      <c r="C18" s="7">
        <f>C19+C20+C21+C22</f>
        <v>540057.06999999995</v>
      </c>
      <c r="D18" s="2">
        <v>1</v>
      </c>
      <c r="E18" s="6" t="s">
        <v>22</v>
      </c>
      <c r="F18" s="7">
        <f>F19+F20+F21+F22</f>
        <v>881228.43</v>
      </c>
    </row>
    <row r="19" spans="1:6" ht="20.25" customHeight="1" x14ac:dyDescent="0.25">
      <c r="A19" s="1" t="s">
        <v>6</v>
      </c>
      <c r="B19" s="1" t="s">
        <v>23</v>
      </c>
      <c r="C19" s="7">
        <v>408836.69</v>
      </c>
      <c r="D19" s="1" t="s">
        <v>6</v>
      </c>
      <c r="E19" s="1" t="s">
        <v>23</v>
      </c>
      <c r="F19" s="7">
        <v>111774.72</v>
      </c>
    </row>
    <row r="20" spans="1:6" ht="16.5" customHeight="1" x14ac:dyDescent="0.25">
      <c r="A20" s="1" t="s">
        <v>8</v>
      </c>
      <c r="B20" s="1" t="s">
        <v>24</v>
      </c>
      <c r="C20" s="7">
        <v>67103.41</v>
      </c>
      <c r="D20" s="1" t="s">
        <v>8</v>
      </c>
      <c r="E20" s="1" t="s">
        <v>24</v>
      </c>
      <c r="F20" s="7">
        <v>761074.66</v>
      </c>
    </row>
    <row r="21" spans="1:6" ht="15" customHeight="1" x14ac:dyDescent="0.25">
      <c r="A21" s="1" t="s">
        <v>10</v>
      </c>
      <c r="B21" s="1" t="s">
        <v>25</v>
      </c>
      <c r="C21" s="7">
        <v>64116.97</v>
      </c>
      <c r="D21" s="1" t="s">
        <v>10</v>
      </c>
      <c r="E21" s="1" t="s">
        <v>25</v>
      </c>
      <c r="F21" s="7">
        <v>8379.0499999999993</v>
      </c>
    </row>
    <row r="22" spans="1:6" ht="15.75" customHeight="1" x14ac:dyDescent="0.25">
      <c r="A22" s="1" t="s">
        <v>12</v>
      </c>
      <c r="B22" s="1" t="s">
        <v>26</v>
      </c>
      <c r="C22" s="3">
        <v>0</v>
      </c>
      <c r="D22" s="1" t="s">
        <v>12</v>
      </c>
      <c r="E22" s="1" t="s">
        <v>26</v>
      </c>
      <c r="F22" s="3">
        <v>0</v>
      </c>
    </row>
    <row r="24" spans="1:6" ht="15" customHeight="1" x14ac:dyDescent="0.25">
      <c r="A24" s="1"/>
      <c r="B24" s="13" t="s">
        <v>27</v>
      </c>
      <c r="C24" s="14"/>
      <c r="D24" s="1"/>
      <c r="E24" s="13" t="s">
        <v>28</v>
      </c>
      <c r="F24" s="14"/>
    </row>
    <row r="25" spans="1:6" ht="17.25" customHeight="1" x14ac:dyDescent="0.25">
      <c r="A25" s="1">
        <v>2</v>
      </c>
      <c r="B25" s="1" t="s">
        <v>29</v>
      </c>
      <c r="C25" s="7">
        <v>4126701.33</v>
      </c>
      <c r="D25" s="1">
        <v>2</v>
      </c>
      <c r="E25" s="1" t="s">
        <v>30</v>
      </c>
      <c r="F25" s="7">
        <v>1890341.8</v>
      </c>
    </row>
    <row r="26" spans="1:6" ht="14.25" customHeight="1" x14ac:dyDescent="0.25">
      <c r="A26" s="1">
        <v>3</v>
      </c>
      <c r="B26" s="1" t="s">
        <v>31</v>
      </c>
      <c r="C26" s="7">
        <v>2146.79</v>
      </c>
      <c r="D26" s="1">
        <v>3</v>
      </c>
      <c r="E26" s="1" t="s">
        <v>32</v>
      </c>
      <c r="F26" s="7">
        <v>1748119.61</v>
      </c>
    </row>
    <row r="27" spans="1:6" ht="12.75" customHeight="1" x14ac:dyDescent="0.25">
      <c r="A27" s="1">
        <v>4</v>
      </c>
      <c r="B27" s="1" t="s">
        <v>33</v>
      </c>
      <c r="C27" s="7">
        <v>0</v>
      </c>
      <c r="D27" s="1">
        <v>4</v>
      </c>
      <c r="E27" s="1" t="s">
        <v>34</v>
      </c>
      <c r="F27" s="7">
        <v>1688335.67</v>
      </c>
    </row>
    <row r="28" spans="1:6" ht="15" customHeight="1" x14ac:dyDescent="0.25">
      <c r="A28" s="1">
        <v>5</v>
      </c>
      <c r="B28" s="1" t="s">
        <v>35</v>
      </c>
      <c r="C28" s="7">
        <v>296014</v>
      </c>
      <c r="D28" s="1">
        <v>5</v>
      </c>
      <c r="E28" s="1" t="s">
        <v>36</v>
      </c>
      <c r="F28" s="7">
        <v>228182.42</v>
      </c>
    </row>
    <row r="29" spans="1:6" ht="15" customHeight="1" x14ac:dyDescent="0.25">
      <c r="A29" s="1">
        <v>6</v>
      </c>
      <c r="B29" s="1" t="s">
        <v>37</v>
      </c>
      <c r="C29" s="7">
        <v>141473.13</v>
      </c>
      <c r="D29" s="1">
        <v>6</v>
      </c>
      <c r="E29" s="1" t="s">
        <v>38</v>
      </c>
      <c r="F29" s="7">
        <v>621980.37</v>
      </c>
    </row>
    <row r="30" spans="1:6" ht="12.75" customHeight="1" x14ac:dyDescent="0.25">
      <c r="A30" s="1">
        <v>7</v>
      </c>
      <c r="B30" s="1" t="s">
        <v>39</v>
      </c>
      <c r="C30" s="3">
        <v>0</v>
      </c>
      <c r="D30" s="1">
        <v>7</v>
      </c>
      <c r="E30" s="1" t="s">
        <v>40</v>
      </c>
      <c r="F30" s="7">
        <v>185215.95</v>
      </c>
    </row>
    <row r="31" spans="1:6" x14ac:dyDescent="0.25">
      <c r="A31" s="1">
        <v>8</v>
      </c>
      <c r="B31" s="1" t="s">
        <v>41</v>
      </c>
      <c r="C31" s="7">
        <v>522391.61</v>
      </c>
      <c r="D31" s="1">
        <v>8</v>
      </c>
      <c r="E31" s="1" t="s">
        <v>42</v>
      </c>
      <c r="F31" s="7">
        <v>213196.91</v>
      </c>
    </row>
    <row r="32" spans="1:6" ht="18.75" customHeight="1" x14ac:dyDescent="0.25">
      <c r="A32" s="1">
        <v>9</v>
      </c>
      <c r="B32" s="1" t="s">
        <v>43</v>
      </c>
      <c r="C32" s="7">
        <v>2940000</v>
      </c>
      <c r="D32" s="1">
        <v>9</v>
      </c>
      <c r="E32" s="1" t="s">
        <v>44</v>
      </c>
      <c r="F32" s="7">
        <v>477595.93</v>
      </c>
    </row>
    <row r="33" spans="1:6" x14ac:dyDescent="0.25">
      <c r="A33" s="1">
        <v>10</v>
      </c>
      <c r="B33" s="1" t="s">
        <v>45</v>
      </c>
      <c r="C33" s="7">
        <v>0</v>
      </c>
      <c r="D33" s="1">
        <v>10</v>
      </c>
      <c r="E33" s="1" t="s">
        <v>46</v>
      </c>
      <c r="F33" s="7">
        <v>522579.15</v>
      </c>
    </row>
    <row r="34" spans="1:6" ht="24" customHeight="1" x14ac:dyDescent="0.25">
      <c r="A34" s="1">
        <v>11</v>
      </c>
      <c r="B34" s="1" t="s">
        <v>47</v>
      </c>
      <c r="C34" s="7">
        <v>34178.379999999997</v>
      </c>
      <c r="D34" s="1">
        <v>11</v>
      </c>
      <c r="E34" s="1" t="s">
        <v>48</v>
      </c>
      <c r="F34" s="7">
        <v>0</v>
      </c>
    </row>
    <row r="35" spans="1:6" ht="22.5" customHeight="1" x14ac:dyDescent="0.25">
      <c r="A35" s="1">
        <v>12</v>
      </c>
      <c r="B35" s="1" t="s">
        <v>49</v>
      </c>
      <c r="C35" s="7">
        <v>0</v>
      </c>
      <c r="D35" s="1">
        <v>12</v>
      </c>
      <c r="E35" s="1" t="s">
        <v>50</v>
      </c>
      <c r="F35" s="7">
        <v>0</v>
      </c>
    </row>
    <row r="36" spans="1:6" ht="28.5" customHeight="1" x14ac:dyDescent="0.25">
      <c r="A36" s="1">
        <v>13</v>
      </c>
      <c r="B36" s="1" t="s">
        <v>51</v>
      </c>
      <c r="C36" s="7">
        <v>573398.14</v>
      </c>
      <c r="D36" s="1">
        <v>13</v>
      </c>
      <c r="E36" s="1" t="s">
        <v>52</v>
      </c>
      <c r="F36" s="7">
        <v>78945.600000000006</v>
      </c>
    </row>
    <row r="37" spans="1:6" ht="27" customHeight="1" x14ac:dyDescent="0.25">
      <c r="A37" s="1">
        <v>14</v>
      </c>
      <c r="B37" s="1" t="s">
        <v>53</v>
      </c>
      <c r="C37" s="7">
        <v>0</v>
      </c>
      <c r="D37" s="1">
        <v>14</v>
      </c>
      <c r="E37" s="1" t="s">
        <v>54</v>
      </c>
      <c r="F37" s="7">
        <v>0</v>
      </c>
    </row>
    <row r="38" spans="1:6" ht="27" customHeight="1" x14ac:dyDescent="0.25">
      <c r="A38" s="1">
        <v>15</v>
      </c>
      <c r="B38" s="1" t="s">
        <v>55</v>
      </c>
      <c r="C38" s="7">
        <v>20870</v>
      </c>
      <c r="D38" s="1">
        <v>15</v>
      </c>
      <c r="E38" s="1" t="s">
        <v>56</v>
      </c>
      <c r="F38" s="7">
        <v>629136.06000000006</v>
      </c>
    </row>
    <row r="39" spans="1:6" ht="24.75" customHeight="1" x14ac:dyDescent="0.25">
      <c r="A39" s="1"/>
      <c r="B39" s="1"/>
      <c r="C39" s="1"/>
      <c r="D39" s="1">
        <v>16</v>
      </c>
      <c r="E39" s="1" t="s">
        <v>57</v>
      </c>
      <c r="F39" s="7">
        <v>11502.55</v>
      </c>
    </row>
    <row r="40" spans="1:6" ht="18.75" customHeight="1" x14ac:dyDescent="0.25">
      <c r="A40" s="1"/>
      <c r="B40" s="1"/>
      <c r="C40" s="1"/>
      <c r="D40" s="1">
        <v>17</v>
      </c>
      <c r="E40" s="1" t="s">
        <v>58</v>
      </c>
      <c r="F40" s="7">
        <v>0</v>
      </c>
    </row>
    <row r="41" spans="1:6" ht="23.25" customHeight="1" x14ac:dyDescent="0.25">
      <c r="A41" s="1"/>
      <c r="B41" s="1"/>
      <c r="C41" s="1"/>
      <c r="D41" s="1">
        <v>18</v>
      </c>
      <c r="E41" s="1" t="s">
        <v>59</v>
      </c>
      <c r="F41" s="7">
        <v>0</v>
      </c>
    </row>
    <row r="42" spans="1:6" ht="17.25" customHeight="1" x14ac:dyDescent="0.25">
      <c r="A42" s="1"/>
      <c r="B42" s="1"/>
      <c r="C42" s="1"/>
      <c r="D42" s="1">
        <v>19</v>
      </c>
      <c r="E42" s="1" t="s">
        <v>60</v>
      </c>
      <c r="F42" s="7">
        <v>20870</v>
      </c>
    </row>
    <row r="43" spans="1:6" ht="19.5" customHeight="1" x14ac:dyDescent="0.25">
      <c r="A43" s="1"/>
      <c r="B43" s="1" t="s">
        <v>61</v>
      </c>
      <c r="C43" s="8">
        <f>C18+C25+C26+C27+C28+C29+C30+C31+C32+C33+C34+C35+C36+C37+C38+C39+C40+C41</f>
        <v>9197230.4500000011</v>
      </c>
      <c r="D43" s="1"/>
      <c r="E43" s="1" t="s">
        <v>62</v>
      </c>
      <c r="F43" s="8">
        <f>F18+F25+F26+F27+F28+F29+F30+F31+F32+F33+F34+F35+F36+F37+F38+F39+F40+F41+F42</f>
        <v>9197230.4500000011</v>
      </c>
    </row>
    <row r="44" spans="1:6" x14ac:dyDescent="0.25">
      <c r="A44" s="1"/>
      <c r="B44" s="9" t="s">
        <v>63</v>
      </c>
      <c r="C44" s="7">
        <v>3831234.7</v>
      </c>
      <c r="D44" s="1"/>
      <c r="E44" s="9" t="s">
        <v>64</v>
      </c>
      <c r="F44" s="7">
        <v>3595647.31</v>
      </c>
    </row>
    <row r="46" spans="1:6" x14ac:dyDescent="0.25">
      <c r="A46" s="5" t="s">
        <v>65</v>
      </c>
    </row>
    <row r="47" spans="1:6" ht="17.25" customHeight="1" x14ac:dyDescent="0.25">
      <c r="A47" s="1" t="s">
        <v>6</v>
      </c>
      <c r="B47" s="10" t="s">
        <v>66</v>
      </c>
      <c r="C47" s="3">
        <v>62231</v>
      </c>
    </row>
    <row r="48" spans="1:6" x14ac:dyDescent="0.25">
      <c r="A48" s="1" t="s">
        <v>8</v>
      </c>
      <c r="B48" s="10" t="s">
        <v>67</v>
      </c>
      <c r="C48" s="3">
        <v>6248</v>
      </c>
    </row>
    <row r="49" spans="1:5" x14ac:dyDescent="0.25">
      <c r="A49" s="1" t="s">
        <v>10</v>
      </c>
      <c r="B49" s="10" t="s">
        <v>68</v>
      </c>
      <c r="C49" s="3">
        <v>25396</v>
      </c>
    </row>
    <row r="50" spans="1:5" x14ac:dyDescent="0.25">
      <c r="A50" s="1" t="s">
        <v>12</v>
      </c>
      <c r="B50" s="10" t="s">
        <v>69</v>
      </c>
      <c r="C50" s="3">
        <v>4.0599999999999996</v>
      </c>
    </row>
    <row r="51" spans="1:5" x14ac:dyDescent="0.25">
      <c r="A51" s="1" t="s">
        <v>14</v>
      </c>
      <c r="B51" s="10" t="s">
        <v>70</v>
      </c>
      <c r="C51" s="3">
        <v>2134</v>
      </c>
    </row>
    <row r="52" spans="1:5" x14ac:dyDescent="0.25">
      <c r="A52" s="1" t="s">
        <v>16</v>
      </c>
      <c r="B52" s="10" t="s">
        <v>71</v>
      </c>
      <c r="C52" s="3">
        <v>799445</v>
      </c>
    </row>
    <row r="53" spans="1:5" x14ac:dyDescent="0.25">
      <c r="A53" s="1" t="s">
        <v>18</v>
      </c>
      <c r="B53" s="10" t="s">
        <v>72</v>
      </c>
      <c r="C53" s="3">
        <v>0.48318112633181098</v>
      </c>
    </row>
    <row r="54" spans="1:5" x14ac:dyDescent="0.25">
      <c r="B54" s="12"/>
      <c r="C54" s="15"/>
      <c r="D54" s="15"/>
    </row>
    <row r="55" spans="1:5" x14ac:dyDescent="0.25">
      <c r="B55" s="12" t="s">
        <v>78</v>
      </c>
      <c r="C55" t="s">
        <v>79</v>
      </c>
      <c r="E55" t="s">
        <v>80</v>
      </c>
    </row>
    <row r="57" spans="1:5" x14ac:dyDescent="0.25">
      <c r="C57" s="15"/>
      <c r="D57" s="15"/>
    </row>
    <row r="58" spans="1:5" x14ac:dyDescent="0.25">
      <c r="B58" t="s">
        <v>81</v>
      </c>
      <c r="C58" t="s">
        <v>82</v>
      </c>
      <c r="E58" t="s">
        <v>83</v>
      </c>
    </row>
  </sheetData>
  <mergeCells count="4">
    <mergeCell ref="B24:C24"/>
    <mergeCell ref="E24:F24"/>
    <mergeCell ref="C54:D54"/>
    <mergeCell ref="C57:D5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autoPict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609600</xdr:colOff>
                <xdr:row>4</xdr:row>
                <xdr:rowOff>38100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5" r:id="rId6" name="Control 1">
          <controlPr defaultSize="0" autoPict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609600</xdr:colOff>
                <xdr:row>4</xdr:row>
                <xdr:rowOff>38100</xdr:rowOff>
              </to>
            </anchor>
          </controlPr>
        </control>
      </mc:Choice>
      <mc:Fallback>
        <control shapeId="1025" r:id="rId6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2"/>
  <dimension ref="A1:F59"/>
  <sheetViews>
    <sheetView workbookViewId="0">
      <selection activeCell="A5" sqref="A5"/>
    </sheetView>
  </sheetViews>
  <sheetFormatPr defaultRowHeight="15" x14ac:dyDescent="0.25"/>
  <cols>
    <col min="1" max="1" width="4.5703125" customWidth="1"/>
    <col min="2" max="2" width="32.42578125" customWidth="1"/>
    <col min="3" max="3" width="15.42578125" customWidth="1"/>
    <col min="5" max="5" width="34.7109375" customWidth="1"/>
    <col min="6" max="6" width="14.710937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73</v>
      </c>
    </row>
    <row r="5" spans="1:3" ht="18" x14ac:dyDescent="0.3">
      <c r="A5" s="16" t="s">
        <v>3</v>
      </c>
    </row>
    <row r="7" spans="1:3" ht="21" customHeight="1" x14ac:dyDescent="0.25">
      <c r="A7" s="2">
        <v>1</v>
      </c>
      <c r="B7" s="2" t="s">
        <v>4</v>
      </c>
      <c r="C7" s="3">
        <v>75</v>
      </c>
    </row>
    <row r="8" spans="1:3" x14ac:dyDescent="0.25">
      <c r="A8" s="2">
        <v>2</v>
      </c>
      <c r="B8" s="2" t="s">
        <v>5</v>
      </c>
      <c r="C8" s="3">
        <v>180</v>
      </c>
    </row>
    <row r="9" spans="1:3" x14ac:dyDescent="0.25">
      <c r="A9" s="3" t="s">
        <v>6</v>
      </c>
      <c r="B9" s="1" t="s">
        <v>7</v>
      </c>
      <c r="C9" s="3">
        <v>0</v>
      </c>
    </row>
    <row r="10" spans="1:3" x14ac:dyDescent="0.25">
      <c r="A10" s="3" t="s">
        <v>8</v>
      </c>
      <c r="B10" s="1" t="s">
        <v>9</v>
      </c>
      <c r="C10" s="3">
        <v>40</v>
      </c>
    </row>
    <row r="11" spans="1:3" ht="19.5" customHeight="1" x14ac:dyDescent="0.25">
      <c r="A11" s="3" t="s">
        <v>10</v>
      </c>
      <c r="B11" s="1" t="s">
        <v>11</v>
      </c>
      <c r="C11" s="3">
        <v>3</v>
      </c>
    </row>
    <row r="12" spans="1:3" ht="21" customHeight="1" x14ac:dyDescent="0.25">
      <c r="A12" s="3" t="s">
        <v>12</v>
      </c>
      <c r="B12" s="1" t="s">
        <v>13</v>
      </c>
      <c r="C12" s="3">
        <v>14</v>
      </c>
    </row>
    <row r="13" spans="1:3" ht="25.5" customHeight="1" x14ac:dyDescent="0.25">
      <c r="A13" s="3" t="s">
        <v>14</v>
      </c>
      <c r="B13" s="1" t="s">
        <v>15</v>
      </c>
      <c r="C13" s="3">
        <v>90</v>
      </c>
    </row>
    <row r="14" spans="1:3" ht="16.5" customHeight="1" x14ac:dyDescent="0.25">
      <c r="A14" s="3" t="s">
        <v>16</v>
      </c>
      <c r="B14" s="1" t="s">
        <v>17</v>
      </c>
      <c r="C14" s="3">
        <v>29</v>
      </c>
    </row>
    <row r="15" spans="1:3" x14ac:dyDescent="0.25">
      <c r="A15" s="3" t="s">
        <v>18</v>
      </c>
      <c r="B15" s="1" t="s">
        <v>19</v>
      </c>
      <c r="C15" s="3">
        <v>4</v>
      </c>
    </row>
    <row r="17" spans="1:6" x14ac:dyDescent="0.25">
      <c r="A17" s="4" t="s">
        <v>20</v>
      </c>
    </row>
    <row r="18" spans="1:6" ht="21" customHeight="1" x14ac:dyDescent="0.25">
      <c r="A18" s="2">
        <v>1</v>
      </c>
      <c r="B18" s="6" t="s">
        <v>21</v>
      </c>
      <c r="C18" s="7">
        <f>C19+C20+C21+C22</f>
        <v>657080.73</v>
      </c>
      <c r="D18" s="2">
        <v>1</v>
      </c>
      <c r="E18" s="6" t="s">
        <v>22</v>
      </c>
      <c r="F18" s="7">
        <f>F19+F20+F21+F22</f>
        <v>805461.06</v>
      </c>
    </row>
    <row r="19" spans="1:6" ht="20.25" customHeight="1" x14ac:dyDescent="0.25">
      <c r="A19" s="1" t="s">
        <v>6</v>
      </c>
      <c r="B19" s="1" t="s">
        <v>23</v>
      </c>
      <c r="C19" s="7">
        <v>107599.73</v>
      </c>
      <c r="D19" s="1" t="s">
        <v>6</v>
      </c>
      <c r="E19" s="1" t="s">
        <v>23</v>
      </c>
      <c r="F19" s="7">
        <v>170216.7</v>
      </c>
    </row>
    <row r="20" spans="1:6" ht="16.5" customHeight="1" x14ac:dyDescent="0.25">
      <c r="A20" s="1" t="s">
        <v>8</v>
      </c>
      <c r="B20" s="1" t="s">
        <v>24</v>
      </c>
      <c r="C20" s="7">
        <v>548981</v>
      </c>
      <c r="D20" s="1" t="s">
        <v>8</v>
      </c>
      <c r="E20" s="1" t="s">
        <v>24</v>
      </c>
      <c r="F20" s="7">
        <v>634744.36</v>
      </c>
    </row>
    <row r="21" spans="1:6" ht="15" customHeight="1" x14ac:dyDescent="0.25">
      <c r="A21" s="1" t="s">
        <v>10</v>
      </c>
      <c r="B21" s="1" t="s">
        <v>25</v>
      </c>
      <c r="C21" s="7">
        <v>0</v>
      </c>
      <c r="D21" s="1" t="s">
        <v>10</v>
      </c>
      <c r="E21" s="1" t="s">
        <v>25</v>
      </c>
      <c r="F21" s="7">
        <v>0</v>
      </c>
    </row>
    <row r="22" spans="1:6" ht="15.75" customHeight="1" x14ac:dyDescent="0.25">
      <c r="A22" s="1" t="s">
        <v>12</v>
      </c>
      <c r="B22" s="1" t="s">
        <v>26</v>
      </c>
      <c r="C22" s="3">
        <v>500</v>
      </c>
      <c r="D22" s="1" t="s">
        <v>12</v>
      </c>
      <c r="E22" s="1" t="s">
        <v>26</v>
      </c>
      <c r="F22" s="3">
        <v>500</v>
      </c>
    </row>
    <row r="24" spans="1:6" ht="15" customHeight="1" x14ac:dyDescent="0.25">
      <c r="A24" s="1"/>
      <c r="B24" s="13" t="s">
        <v>27</v>
      </c>
      <c r="C24" s="14"/>
      <c r="D24" s="1"/>
      <c r="E24" s="13" t="s">
        <v>28</v>
      </c>
      <c r="F24" s="14"/>
    </row>
    <row r="25" spans="1:6" ht="17.25" customHeight="1" x14ac:dyDescent="0.25">
      <c r="A25" s="1">
        <v>2</v>
      </c>
      <c r="B25" s="1" t="s">
        <v>29</v>
      </c>
      <c r="C25" s="7">
        <v>0</v>
      </c>
      <c r="D25" s="1">
        <v>2</v>
      </c>
      <c r="E25" s="1" t="s">
        <v>30</v>
      </c>
      <c r="F25" s="7">
        <v>637121.15</v>
      </c>
    </row>
    <row r="26" spans="1:6" ht="14.25" customHeight="1" x14ac:dyDescent="0.25">
      <c r="A26" s="1">
        <v>3</v>
      </c>
      <c r="B26" s="1" t="s">
        <v>31</v>
      </c>
      <c r="C26" s="7">
        <v>0</v>
      </c>
      <c r="D26" s="1">
        <v>3</v>
      </c>
      <c r="E26" s="1" t="s">
        <v>32</v>
      </c>
      <c r="F26" s="7">
        <v>442835.87</v>
      </c>
    </row>
    <row r="27" spans="1:6" ht="12.75" customHeight="1" x14ac:dyDescent="0.25">
      <c r="A27" s="1">
        <v>4</v>
      </c>
      <c r="B27" s="1" t="s">
        <v>33</v>
      </c>
      <c r="C27" s="7">
        <v>0</v>
      </c>
      <c r="D27" s="1">
        <v>4</v>
      </c>
      <c r="E27" s="1" t="s">
        <v>34</v>
      </c>
      <c r="F27" s="7">
        <v>658978.86</v>
      </c>
    </row>
    <row r="28" spans="1:6" ht="15" customHeight="1" x14ac:dyDescent="0.25">
      <c r="A28" s="1">
        <v>5</v>
      </c>
      <c r="B28" s="1" t="s">
        <v>35</v>
      </c>
      <c r="C28" s="7">
        <v>842688.1</v>
      </c>
      <c r="D28" s="1">
        <v>5</v>
      </c>
      <c r="E28" s="1" t="s">
        <v>36</v>
      </c>
      <c r="F28" s="7">
        <v>27249.5</v>
      </c>
    </row>
    <row r="29" spans="1:6" ht="15" customHeight="1" x14ac:dyDescent="0.25">
      <c r="A29" s="1">
        <v>6</v>
      </c>
      <c r="B29" s="1" t="s">
        <v>37</v>
      </c>
      <c r="C29" s="7">
        <v>18412.55</v>
      </c>
      <c r="D29" s="1">
        <v>6</v>
      </c>
      <c r="E29" s="1" t="s">
        <v>38</v>
      </c>
      <c r="F29" s="7">
        <v>539492.74</v>
      </c>
    </row>
    <row r="30" spans="1:6" ht="12.75" customHeight="1" x14ac:dyDescent="0.25">
      <c r="A30" s="1">
        <v>7</v>
      </c>
      <c r="B30" s="1" t="s">
        <v>39</v>
      </c>
      <c r="C30" s="7">
        <v>0</v>
      </c>
      <c r="D30" s="1">
        <v>7</v>
      </c>
      <c r="E30" s="1" t="s">
        <v>40</v>
      </c>
      <c r="F30" s="7">
        <v>78052.09</v>
      </c>
    </row>
    <row r="31" spans="1:6" x14ac:dyDescent="0.25">
      <c r="A31" s="1">
        <v>8</v>
      </c>
      <c r="B31" s="1" t="s">
        <v>41</v>
      </c>
      <c r="C31" s="7">
        <v>193934.85</v>
      </c>
      <c r="D31" s="1">
        <v>8</v>
      </c>
      <c r="E31" s="1" t="s">
        <v>42</v>
      </c>
      <c r="F31" s="7">
        <v>28546.73</v>
      </c>
    </row>
    <row r="32" spans="1:6" ht="18.75" customHeight="1" x14ac:dyDescent="0.25">
      <c r="A32" s="1">
        <v>9</v>
      </c>
      <c r="B32" s="1" t="s">
        <v>43</v>
      </c>
      <c r="C32" s="7">
        <v>1442150</v>
      </c>
      <c r="D32" s="1">
        <v>9</v>
      </c>
      <c r="E32" s="1" t="s">
        <v>44</v>
      </c>
      <c r="F32" s="7">
        <v>266849.11</v>
      </c>
    </row>
    <row r="33" spans="1:6" x14ac:dyDescent="0.25">
      <c r="A33" s="1">
        <v>10</v>
      </c>
      <c r="B33" s="1" t="s">
        <v>45</v>
      </c>
      <c r="C33" s="7">
        <v>0</v>
      </c>
      <c r="D33" s="1">
        <v>10</v>
      </c>
      <c r="E33" s="1" t="s">
        <v>46</v>
      </c>
      <c r="F33" s="7">
        <v>193934.85</v>
      </c>
    </row>
    <row r="34" spans="1:6" ht="24" customHeight="1" x14ac:dyDescent="0.25">
      <c r="A34" s="1">
        <v>11</v>
      </c>
      <c r="B34" s="1" t="s">
        <v>47</v>
      </c>
      <c r="C34" s="7">
        <v>552006.42000000004</v>
      </c>
      <c r="D34" s="1">
        <v>11</v>
      </c>
      <c r="E34" s="1" t="s">
        <v>48</v>
      </c>
      <c r="F34" s="7">
        <v>0</v>
      </c>
    </row>
    <row r="35" spans="1:6" ht="22.5" customHeight="1" x14ac:dyDescent="0.25">
      <c r="A35" s="1">
        <v>12</v>
      </c>
      <c r="B35" s="1" t="s">
        <v>49</v>
      </c>
      <c r="C35" s="7">
        <v>0</v>
      </c>
      <c r="D35" s="1">
        <v>12</v>
      </c>
      <c r="E35" s="1" t="s">
        <v>50</v>
      </c>
      <c r="F35" s="7">
        <v>0</v>
      </c>
    </row>
    <row r="36" spans="1:6" ht="28.5" customHeight="1" x14ac:dyDescent="0.25">
      <c r="A36" s="1">
        <v>13</v>
      </c>
      <c r="B36" s="1" t="s">
        <v>51</v>
      </c>
      <c r="C36" s="7">
        <v>0</v>
      </c>
      <c r="D36" s="1">
        <v>13</v>
      </c>
      <c r="E36" s="1" t="s">
        <v>52</v>
      </c>
      <c r="F36" s="7">
        <v>7443.39</v>
      </c>
    </row>
    <row r="37" spans="1:6" ht="27" customHeight="1" x14ac:dyDescent="0.25">
      <c r="A37" s="1">
        <v>14</v>
      </c>
      <c r="B37" s="1" t="s">
        <v>53</v>
      </c>
      <c r="C37" s="7">
        <v>0</v>
      </c>
      <c r="D37" s="1">
        <v>14</v>
      </c>
      <c r="E37" s="1" t="s">
        <v>54</v>
      </c>
      <c r="F37" s="7">
        <v>20307.3</v>
      </c>
    </row>
    <row r="38" spans="1:6" ht="27" customHeight="1" x14ac:dyDescent="0.25">
      <c r="A38" s="1">
        <v>15</v>
      </c>
      <c r="B38" s="1" t="s">
        <v>55</v>
      </c>
      <c r="C38" s="7">
        <v>0</v>
      </c>
      <c r="D38" s="1">
        <v>15</v>
      </c>
      <c r="E38" s="1" t="s">
        <v>56</v>
      </c>
      <c r="F38" s="7">
        <v>0</v>
      </c>
    </row>
    <row r="39" spans="1:6" ht="24.75" customHeight="1" x14ac:dyDescent="0.25">
      <c r="A39" s="1"/>
      <c r="B39" s="1"/>
      <c r="C39" s="1"/>
      <c r="D39" s="1">
        <v>16</v>
      </c>
      <c r="E39" s="1" t="s">
        <v>57</v>
      </c>
      <c r="F39" s="7">
        <v>0</v>
      </c>
    </row>
    <row r="40" spans="1:6" ht="18.75" customHeight="1" x14ac:dyDescent="0.25">
      <c r="A40" s="1"/>
      <c r="B40" s="1"/>
      <c r="C40" s="1"/>
      <c r="D40" s="1">
        <v>17</v>
      </c>
      <c r="E40" s="1" t="s">
        <v>58</v>
      </c>
      <c r="F40" s="7">
        <v>0</v>
      </c>
    </row>
    <row r="41" spans="1:6" ht="23.25" customHeight="1" x14ac:dyDescent="0.25">
      <c r="A41" s="1"/>
      <c r="B41" s="1"/>
      <c r="C41" s="1"/>
      <c r="D41" s="1">
        <v>18</v>
      </c>
      <c r="E41" s="1" t="s">
        <v>59</v>
      </c>
      <c r="F41" s="7">
        <v>0</v>
      </c>
    </row>
    <row r="42" spans="1:6" ht="17.25" customHeight="1" x14ac:dyDescent="0.25">
      <c r="A42" s="1"/>
      <c r="B42" s="1"/>
      <c r="C42" s="1"/>
      <c r="D42" s="1">
        <v>19</v>
      </c>
      <c r="E42" s="1" t="s">
        <v>60</v>
      </c>
      <c r="F42" s="7">
        <v>0</v>
      </c>
    </row>
    <row r="43" spans="1:6" ht="19.5" customHeight="1" x14ac:dyDescent="0.25">
      <c r="A43" s="1"/>
      <c r="B43" s="1" t="s">
        <v>61</v>
      </c>
      <c r="C43" s="8">
        <f>C18+C25+C26+C27+C28+C29+C30+C31+C32+C33+C34+C35+C36+C37+C38+C39+C40+C41</f>
        <v>3706272.6500000004</v>
      </c>
      <c r="D43" s="1"/>
      <c r="E43" s="1" t="s">
        <v>62</v>
      </c>
      <c r="F43" s="8">
        <f>F18+F25+F26+F27+F28+F29+F30+F31+F32+F33+F34+F35+F36+F37+F38+F39+F40+F41+F42</f>
        <v>3706272.6499999994</v>
      </c>
    </row>
    <row r="44" spans="1:6" x14ac:dyDescent="0.25">
      <c r="A44" s="1"/>
      <c r="B44" s="9" t="s">
        <v>63</v>
      </c>
      <c r="C44" s="7">
        <v>4476476.34</v>
      </c>
      <c r="D44" s="1"/>
      <c r="E44" s="9" t="s">
        <v>64</v>
      </c>
      <c r="F44" s="7">
        <v>967185.22</v>
      </c>
    </row>
    <row r="45" spans="1:6" x14ac:dyDescent="0.25">
      <c r="A45" s="5" t="s">
        <v>65</v>
      </c>
    </row>
    <row r="47" spans="1:6" ht="20.25" customHeight="1" x14ac:dyDescent="0.25">
      <c r="A47" s="1" t="s">
        <v>6</v>
      </c>
      <c r="B47" s="10" t="s">
        <v>66</v>
      </c>
      <c r="C47" s="3">
        <v>44205</v>
      </c>
    </row>
    <row r="48" spans="1:6" x14ac:dyDescent="0.25">
      <c r="A48" s="1" t="s">
        <v>8</v>
      </c>
      <c r="B48" s="10" t="s">
        <v>67</v>
      </c>
      <c r="C48" s="3">
        <v>3948</v>
      </c>
    </row>
    <row r="49" spans="1:5" x14ac:dyDescent="0.25">
      <c r="A49" s="1" t="s">
        <v>10</v>
      </c>
      <c r="B49" s="10" t="s">
        <v>68</v>
      </c>
      <c r="C49" s="3">
        <v>10187</v>
      </c>
    </row>
    <row r="50" spans="1:5" x14ac:dyDescent="0.25">
      <c r="A50" s="1" t="s">
        <v>12</v>
      </c>
      <c r="B50" s="10" t="s">
        <v>69</v>
      </c>
      <c r="C50" s="3">
        <v>2.58</v>
      </c>
    </row>
    <row r="51" spans="1:5" x14ac:dyDescent="0.25">
      <c r="A51" s="1" t="s">
        <v>14</v>
      </c>
      <c r="B51" s="10" t="s">
        <v>70</v>
      </c>
      <c r="C51" s="3">
        <v>1015</v>
      </c>
    </row>
    <row r="52" spans="1:5" x14ac:dyDescent="0.25">
      <c r="A52" s="1" t="s">
        <v>16</v>
      </c>
      <c r="B52" s="10" t="s">
        <v>71</v>
      </c>
      <c r="C52" s="3">
        <v>341657</v>
      </c>
    </row>
    <row r="53" spans="1:5" x14ac:dyDescent="0.25">
      <c r="A53" s="1" t="s">
        <v>18</v>
      </c>
      <c r="B53" s="10" t="s">
        <v>72</v>
      </c>
      <c r="C53" s="3">
        <v>0.37</v>
      </c>
    </row>
    <row r="54" spans="1:5" x14ac:dyDescent="0.25">
      <c r="B54" s="12"/>
      <c r="C54" s="15"/>
      <c r="D54" s="15"/>
    </row>
    <row r="56" spans="1:5" x14ac:dyDescent="0.25">
      <c r="B56" s="12" t="s">
        <v>78</v>
      </c>
      <c r="C56" t="s">
        <v>79</v>
      </c>
      <c r="E56" t="s">
        <v>80</v>
      </c>
    </row>
    <row r="58" spans="1:5" x14ac:dyDescent="0.25">
      <c r="C58" s="15"/>
      <c r="D58" s="15"/>
    </row>
    <row r="59" spans="1:5" x14ac:dyDescent="0.25">
      <c r="B59" t="s">
        <v>89</v>
      </c>
      <c r="C59" t="s">
        <v>90</v>
      </c>
      <c r="E59" t="s">
        <v>86</v>
      </c>
    </row>
  </sheetData>
  <mergeCells count="4">
    <mergeCell ref="B24:C24"/>
    <mergeCell ref="E24:F24"/>
    <mergeCell ref="C54:D54"/>
    <mergeCell ref="C58:D5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  <legacyDrawing r:id="rId3"/>
  <controls>
    <mc:AlternateContent xmlns:mc="http://schemas.openxmlformats.org/markup-compatibility/2006">
      <mc:Choice Requires="x14">
        <control shapeId="2050" r:id="rId4" name="Control 2">
          <controlPr defaultSize="0" autoPict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609600</xdr:colOff>
                <xdr:row>5</xdr:row>
                <xdr:rowOff>0</xdr:rowOff>
              </to>
            </anchor>
          </controlPr>
        </control>
      </mc:Choice>
      <mc:Fallback>
        <control shapeId="2050" r:id="rId4" name="Control 2"/>
      </mc:Fallback>
    </mc:AlternateContent>
    <mc:AlternateContent xmlns:mc="http://schemas.openxmlformats.org/markup-compatibility/2006">
      <mc:Choice Requires="x14">
        <control shapeId="2049" r:id="rId6" name="Control 1">
          <controlPr defaultSize="0" autoPict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609600</xdr:colOff>
                <xdr:row>4</xdr:row>
                <xdr:rowOff>38100</xdr:rowOff>
              </to>
            </anchor>
          </controlPr>
        </control>
      </mc:Choice>
      <mc:Fallback>
        <control shapeId="2049" r:id="rId6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3"/>
  <dimension ref="A1:F59"/>
  <sheetViews>
    <sheetView topLeftCell="A31" workbookViewId="0">
      <selection activeCell="E16" sqref="E16"/>
    </sheetView>
  </sheetViews>
  <sheetFormatPr defaultRowHeight="15" x14ac:dyDescent="0.25"/>
  <cols>
    <col min="1" max="1" width="4.5703125" customWidth="1"/>
    <col min="2" max="2" width="33.140625" customWidth="1"/>
    <col min="3" max="3" width="13.42578125" customWidth="1"/>
    <col min="5" max="5" width="37.140625" customWidth="1"/>
    <col min="6" max="6" width="16.57031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74</v>
      </c>
    </row>
    <row r="5" spans="1:3" ht="18" x14ac:dyDescent="0.3">
      <c r="A5" s="16" t="s">
        <v>3</v>
      </c>
    </row>
    <row r="7" spans="1:3" ht="21" customHeight="1" x14ac:dyDescent="0.25">
      <c r="A7" s="2">
        <v>1</v>
      </c>
      <c r="B7" s="2" t="s">
        <v>4</v>
      </c>
      <c r="C7" s="3">
        <v>75</v>
      </c>
    </row>
    <row r="8" spans="1:3" x14ac:dyDescent="0.25">
      <c r="A8" s="2">
        <v>2</v>
      </c>
      <c r="B8" s="2" t="s">
        <v>5</v>
      </c>
      <c r="C8" s="3">
        <v>195</v>
      </c>
    </row>
    <row r="9" spans="1:3" x14ac:dyDescent="0.25">
      <c r="A9" s="3" t="s">
        <v>6</v>
      </c>
      <c r="B9" s="1" t="s">
        <v>7</v>
      </c>
      <c r="C9" s="3">
        <v>0</v>
      </c>
    </row>
    <row r="10" spans="1:3" x14ac:dyDescent="0.25">
      <c r="A10" s="3" t="s">
        <v>8</v>
      </c>
      <c r="B10" s="1" t="s">
        <v>9</v>
      </c>
      <c r="C10" s="3">
        <v>41</v>
      </c>
    </row>
    <row r="11" spans="1:3" ht="19.5" customHeight="1" x14ac:dyDescent="0.25">
      <c r="A11" s="3" t="s">
        <v>10</v>
      </c>
      <c r="B11" s="1" t="s">
        <v>11</v>
      </c>
      <c r="C11" s="3">
        <v>8</v>
      </c>
    </row>
    <row r="12" spans="1:3" ht="21" customHeight="1" x14ac:dyDescent="0.25">
      <c r="A12" s="3" t="s">
        <v>12</v>
      </c>
      <c r="B12" s="1" t="s">
        <v>13</v>
      </c>
      <c r="C12" s="3">
        <v>21</v>
      </c>
    </row>
    <row r="13" spans="1:3" ht="25.5" customHeight="1" x14ac:dyDescent="0.25">
      <c r="A13" s="3" t="s">
        <v>14</v>
      </c>
      <c r="B13" s="1" t="s">
        <v>15</v>
      </c>
      <c r="C13" s="3">
        <v>88</v>
      </c>
    </row>
    <row r="14" spans="1:3" ht="16.5" customHeight="1" x14ac:dyDescent="0.25">
      <c r="A14" s="3" t="s">
        <v>16</v>
      </c>
      <c r="B14" s="1" t="s">
        <v>17</v>
      </c>
      <c r="C14" s="3">
        <v>33</v>
      </c>
    </row>
    <row r="15" spans="1:3" x14ac:dyDescent="0.25">
      <c r="A15" s="3" t="s">
        <v>18</v>
      </c>
      <c r="B15" s="1" t="s">
        <v>19</v>
      </c>
      <c r="C15" s="3">
        <v>4</v>
      </c>
    </row>
    <row r="17" spans="1:6" x14ac:dyDescent="0.25">
      <c r="A17" s="4" t="s">
        <v>20</v>
      </c>
    </row>
    <row r="18" spans="1:6" ht="21" customHeight="1" x14ac:dyDescent="0.25">
      <c r="A18" s="2">
        <v>1</v>
      </c>
      <c r="B18" s="6" t="s">
        <v>21</v>
      </c>
      <c r="C18" s="7">
        <f>C19+C20+C21+C22</f>
        <v>462223.31999999995</v>
      </c>
      <c r="D18" s="2">
        <v>1</v>
      </c>
      <c r="E18" s="6" t="s">
        <v>22</v>
      </c>
      <c r="F18" s="7">
        <f>F19+F20+F21+F22</f>
        <v>480721.93</v>
      </c>
    </row>
    <row r="19" spans="1:6" ht="20.25" customHeight="1" x14ac:dyDescent="0.25">
      <c r="A19" s="1" t="s">
        <v>6</v>
      </c>
      <c r="B19" s="1" t="s">
        <v>23</v>
      </c>
      <c r="C19" s="7">
        <v>280797.99</v>
      </c>
      <c r="D19" s="1" t="s">
        <v>6</v>
      </c>
      <c r="E19" s="1" t="s">
        <v>23</v>
      </c>
      <c r="F19" s="7">
        <v>480721.93</v>
      </c>
    </row>
    <row r="20" spans="1:6" ht="16.5" customHeight="1" x14ac:dyDescent="0.25">
      <c r="A20" s="1" t="s">
        <v>8</v>
      </c>
      <c r="B20" s="1" t="s">
        <v>24</v>
      </c>
      <c r="C20" s="7">
        <v>181425.33</v>
      </c>
      <c r="D20" s="1" t="s">
        <v>8</v>
      </c>
      <c r="E20" s="1" t="s">
        <v>24</v>
      </c>
      <c r="F20" s="7">
        <v>0</v>
      </c>
    </row>
    <row r="21" spans="1:6" ht="15" customHeight="1" x14ac:dyDescent="0.25">
      <c r="A21" s="1" t="s">
        <v>10</v>
      </c>
      <c r="B21" s="1" t="s">
        <v>25</v>
      </c>
      <c r="C21" s="7">
        <v>0</v>
      </c>
      <c r="D21" s="1" t="s">
        <v>10</v>
      </c>
      <c r="E21" s="1" t="s">
        <v>25</v>
      </c>
      <c r="F21" s="7">
        <v>0</v>
      </c>
    </row>
    <row r="22" spans="1:6" ht="15.75" customHeight="1" x14ac:dyDescent="0.25">
      <c r="A22" s="1" t="s">
        <v>12</v>
      </c>
      <c r="B22" s="1" t="s">
        <v>26</v>
      </c>
      <c r="C22" s="3">
        <v>0</v>
      </c>
      <c r="D22" s="1" t="s">
        <v>12</v>
      </c>
      <c r="E22" s="1" t="s">
        <v>26</v>
      </c>
      <c r="F22" s="3">
        <v>0</v>
      </c>
    </row>
    <row r="24" spans="1:6" ht="15" customHeight="1" x14ac:dyDescent="0.25">
      <c r="A24" s="1"/>
      <c r="B24" s="13" t="s">
        <v>27</v>
      </c>
      <c r="C24" s="14"/>
      <c r="D24" s="1"/>
      <c r="E24" s="13" t="s">
        <v>28</v>
      </c>
      <c r="F24" s="14"/>
    </row>
    <row r="25" spans="1:6" ht="17.25" customHeight="1" x14ac:dyDescent="0.25">
      <c r="A25" s="1">
        <v>2</v>
      </c>
      <c r="B25" s="1" t="s">
        <v>29</v>
      </c>
      <c r="C25" s="7">
        <v>748000</v>
      </c>
      <c r="D25" s="1">
        <v>2</v>
      </c>
      <c r="E25" s="1" t="s">
        <v>30</v>
      </c>
      <c r="F25" s="7">
        <v>764376.44</v>
      </c>
    </row>
    <row r="26" spans="1:6" ht="14.25" customHeight="1" x14ac:dyDescent="0.25">
      <c r="A26" s="1">
        <v>3</v>
      </c>
      <c r="B26" s="1" t="s">
        <v>31</v>
      </c>
      <c r="C26" s="7">
        <v>250.56</v>
      </c>
      <c r="D26" s="1">
        <v>3</v>
      </c>
      <c r="E26" s="1" t="s">
        <v>32</v>
      </c>
      <c r="F26" s="7">
        <v>338454.18</v>
      </c>
    </row>
    <row r="27" spans="1:6" ht="12.75" customHeight="1" x14ac:dyDescent="0.25">
      <c r="A27" s="1">
        <v>4</v>
      </c>
      <c r="B27" s="1" t="s">
        <v>33</v>
      </c>
      <c r="C27" s="7">
        <v>0</v>
      </c>
      <c r="D27" s="1">
        <v>4</v>
      </c>
      <c r="E27" s="1" t="s">
        <v>34</v>
      </c>
      <c r="F27" s="7">
        <v>410585.22</v>
      </c>
    </row>
    <row r="28" spans="1:6" ht="15" customHeight="1" x14ac:dyDescent="0.25">
      <c r="A28" s="1">
        <v>5</v>
      </c>
      <c r="B28" s="1" t="s">
        <v>35</v>
      </c>
      <c r="C28" s="7">
        <v>147532.29</v>
      </c>
      <c r="D28" s="1">
        <v>5</v>
      </c>
      <c r="E28" s="1" t="s">
        <v>36</v>
      </c>
      <c r="F28" s="7">
        <v>48001.07</v>
      </c>
    </row>
    <row r="29" spans="1:6" ht="15" customHeight="1" x14ac:dyDescent="0.25">
      <c r="A29" s="1">
        <v>6</v>
      </c>
      <c r="B29" s="1" t="s">
        <v>37</v>
      </c>
      <c r="C29" s="7">
        <v>25038.240000000002</v>
      </c>
      <c r="D29" s="1">
        <v>6</v>
      </c>
      <c r="E29" s="1" t="s">
        <v>38</v>
      </c>
      <c r="F29" s="7">
        <v>267299.15999999997</v>
      </c>
    </row>
    <row r="30" spans="1:6" ht="12.75" customHeight="1" x14ac:dyDescent="0.25">
      <c r="A30" s="1">
        <v>7</v>
      </c>
      <c r="B30" s="1" t="s">
        <v>39</v>
      </c>
      <c r="C30" s="7">
        <v>0</v>
      </c>
      <c r="D30" s="1">
        <v>7</v>
      </c>
      <c r="E30" s="1" t="s">
        <v>40</v>
      </c>
      <c r="F30" s="7">
        <v>69231.37</v>
      </c>
    </row>
    <row r="31" spans="1:6" x14ac:dyDescent="0.25">
      <c r="A31" s="1">
        <v>8</v>
      </c>
      <c r="B31" s="1" t="s">
        <v>41</v>
      </c>
      <c r="C31" s="7">
        <v>125143.75</v>
      </c>
      <c r="D31" s="1">
        <v>8</v>
      </c>
      <c r="E31" s="1" t="s">
        <v>42</v>
      </c>
      <c r="F31" s="7">
        <v>18776.84</v>
      </c>
    </row>
    <row r="32" spans="1:6" ht="18.75" customHeight="1" x14ac:dyDescent="0.25">
      <c r="A32" s="1">
        <v>9</v>
      </c>
      <c r="B32" s="1" t="s">
        <v>43</v>
      </c>
      <c r="C32" s="7">
        <v>911400</v>
      </c>
      <c r="D32" s="1">
        <v>9</v>
      </c>
      <c r="E32" s="1" t="s">
        <v>44</v>
      </c>
      <c r="F32" s="7">
        <v>195827.41</v>
      </c>
    </row>
    <row r="33" spans="1:6" x14ac:dyDescent="0.25">
      <c r="A33" s="1">
        <v>10</v>
      </c>
      <c r="B33" s="1" t="s">
        <v>45</v>
      </c>
      <c r="C33" s="7">
        <v>0</v>
      </c>
      <c r="D33" s="1">
        <v>10</v>
      </c>
      <c r="E33" s="1" t="s">
        <v>46</v>
      </c>
      <c r="F33" s="7">
        <v>125143.75</v>
      </c>
    </row>
    <row r="34" spans="1:6" ht="24" customHeight="1" x14ac:dyDescent="0.25">
      <c r="A34" s="1">
        <v>11</v>
      </c>
      <c r="B34" s="1" t="s">
        <v>47</v>
      </c>
      <c r="C34" s="7">
        <v>0</v>
      </c>
      <c r="D34" s="1">
        <v>11</v>
      </c>
      <c r="E34" s="1" t="s">
        <v>48</v>
      </c>
      <c r="F34" s="7">
        <v>0</v>
      </c>
    </row>
    <row r="35" spans="1:6" ht="22.5" customHeight="1" x14ac:dyDescent="0.25">
      <c r="A35" s="1">
        <v>12</v>
      </c>
      <c r="B35" s="1" t="s">
        <v>49</v>
      </c>
      <c r="C35" s="7">
        <v>319094.39</v>
      </c>
      <c r="D35" s="1">
        <v>12</v>
      </c>
      <c r="E35" s="1" t="s">
        <v>50</v>
      </c>
      <c r="F35" s="7">
        <v>4950.1099999999997</v>
      </c>
    </row>
    <row r="36" spans="1:6" ht="28.5" customHeight="1" x14ac:dyDescent="0.25">
      <c r="A36" s="1">
        <v>13</v>
      </c>
      <c r="B36" s="1" t="s">
        <v>51</v>
      </c>
      <c r="C36" s="7">
        <v>0</v>
      </c>
      <c r="D36" s="1">
        <v>13</v>
      </c>
      <c r="E36" s="1" t="s">
        <v>52</v>
      </c>
      <c r="F36" s="7">
        <v>13141.78</v>
      </c>
    </row>
    <row r="37" spans="1:6" ht="27" customHeight="1" x14ac:dyDescent="0.25">
      <c r="A37" s="1">
        <v>14</v>
      </c>
      <c r="B37" s="1" t="s">
        <v>53</v>
      </c>
      <c r="C37" s="7">
        <v>0</v>
      </c>
      <c r="D37" s="1">
        <v>14</v>
      </c>
      <c r="E37" s="1" t="s">
        <v>54</v>
      </c>
      <c r="F37" s="7">
        <v>0</v>
      </c>
    </row>
    <row r="38" spans="1:6" ht="27" customHeight="1" x14ac:dyDescent="0.25">
      <c r="A38" s="1">
        <v>15</v>
      </c>
      <c r="B38" s="1" t="s">
        <v>55</v>
      </c>
      <c r="C38" s="7">
        <v>0</v>
      </c>
      <c r="D38" s="1">
        <v>15</v>
      </c>
      <c r="E38" s="1" t="s">
        <v>56</v>
      </c>
      <c r="F38" s="7">
        <v>0</v>
      </c>
    </row>
    <row r="39" spans="1:6" ht="24.75" customHeight="1" x14ac:dyDescent="0.25">
      <c r="A39" s="1"/>
      <c r="B39" s="1"/>
      <c r="C39" s="1"/>
      <c r="D39" s="1">
        <v>16</v>
      </c>
      <c r="E39" s="1" t="s">
        <v>57</v>
      </c>
      <c r="F39" s="7">
        <v>2173.29</v>
      </c>
    </row>
    <row r="40" spans="1:6" ht="18.75" customHeight="1" x14ac:dyDescent="0.25">
      <c r="A40" s="1"/>
      <c r="B40" s="1"/>
      <c r="C40" s="1"/>
      <c r="D40" s="1">
        <v>17</v>
      </c>
      <c r="E40" s="1" t="s">
        <v>58</v>
      </c>
      <c r="F40" s="7">
        <v>0</v>
      </c>
    </row>
    <row r="41" spans="1:6" ht="23.25" customHeight="1" x14ac:dyDescent="0.25">
      <c r="A41" s="1"/>
      <c r="B41" s="1"/>
      <c r="C41" s="1"/>
      <c r="D41" s="1">
        <v>18</v>
      </c>
      <c r="E41" s="1" t="s">
        <v>59</v>
      </c>
      <c r="F41" s="7">
        <v>0</v>
      </c>
    </row>
    <row r="42" spans="1:6" ht="17.25" customHeight="1" x14ac:dyDescent="0.25">
      <c r="A42" s="1"/>
      <c r="B42" s="1"/>
      <c r="C42" s="1"/>
      <c r="D42" s="1">
        <v>19</v>
      </c>
      <c r="E42" s="1" t="s">
        <v>60</v>
      </c>
      <c r="F42" s="7">
        <v>0</v>
      </c>
    </row>
    <row r="43" spans="1:6" ht="19.5" customHeight="1" x14ac:dyDescent="0.25">
      <c r="A43" s="1"/>
      <c r="B43" s="1" t="s">
        <v>61</v>
      </c>
      <c r="C43" s="8">
        <f>C18+C25+C26+C27+C28+C29+C30+C31+C32+C33+C34+C35+C36+C37+C38+C39+C40+C41</f>
        <v>2738682.5500000003</v>
      </c>
      <c r="D43" s="1"/>
      <c r="E43" s="1" t="s">
        <v>62</v>
      </c>
      <c r="F43" s="8">
        <f>F18+F25+F26+F27+F28+F29+F30+F31+F32+F33+F34+F35+F36+F37+F38+F39+F40+F41+F42</f>
        <v>2738682.55</v>
      </c>
    </row>
    <row r="44" spans="1:6" x14ac:dyDescent="0.25">
      <c r="A44" s="1"/>
      <c r="B44" s="9" t="s">
        <v>63</v>
      </c>
      <c r="C44" s="7">
        <v>1099823.07</v>
      </c>
      <c r="D44" s="1"/>
      <c r="E44" s="9" t="s">
        <v>64</v>
      </c>
      <c r="F44" s="7">
        <v>799744.08</v>
      </c>
    </row>
    <row r="45" spans="1:6" x14ac:dyDescent="0.25">
      <c r="A45" s="5" t="s">
        <v>65</v>
      </c>
    </row>
    <row r="47" spans="1:6" ht="19.5" customHeight="1" x14ac:dyDescent="0.25">
      <c r="A47" s="1" t="s">
        <v>6</v>
      </c>
      <c r="B47" s="10" t="s">
        <v>66</v>
      </c>
      <c r="C47" s="3">
        <v>45250</v>
      </c>
    </row>
    <row r="48" spans="1:6" x14ac:dyDescent="0.25">
      <c r="A48" s="1" t="s">
        <v>8</v>
      </c>
      <c r="B48" s="10" t="s">
        <v>67</v>
      </c>
      <c r="C48" s="3">
        <v>2751</v>
      </c>
    </row>
    <row r="49" spans="1:5" x14ac:dyDescent="0.25">
      <c r="A49" s="1" t="s">
        <v>10</v>
      </c>
      <c r="B49" s="10" t="s">
        <v>68</v>
      </c>
      <c r="C49" s="3">
        <v>8476</v>
      </c>
    </row>
    <row r="50" spans="1:5" x14ac:dyDescent="0.25">
      <c r="A50" s="1" t="s">
        <v>12</v>
      </c>
      <c r="B50" s="10" t="s">
        <v>69</v>
      </c>
      <c r="C50" s="3">
        <v>3.08</v>
      </c>
    </row>
    <row r="51" spans="1:5" x14ac:dyDescent="0.25">
      <c r="A51" s="1" t="s">
        <v>14</v>
      </c>
      <c r="B51" s="10" t="s">
        <v>70</v>
      </c>
      <c r="C51" s="3">
        <v>736</v>
      </c>
    </row>
    <row r="52" spans="1:5" x14ac:dyDescent="0.25">
      <c r="A52" s="1" t="s">
        <v>16</v>
      </c>
      <c r="B52" s="10" t="s">
        <v>71</v>
      </c>
      <c r="C52" s="3">
        <v>161351</v>
      </c>
    </row>
    <row r="53" spans="1:5" x14ac:dyDescent="0.25">
      <c r="A53" s="1" t="s">
        <v>18</v>
      </c>
      <c r="B53" s="10" t="s">
        <v>72</v>
      </c>
      <c r="C53" s="3">
        <v>0.31</v>
      </c>
    </row>
    <row r="54" spans="1:5" x14ac:dyDescent="0.25">
      <c r="B54" s="12"/>
      <c r="C54" s="15"/>
      <c r="D54" s="15"/>
    </row>
    <row r="56" spans="1:5" x14ac:dyDescent="0.25">
      <c r="B56" s="12" t="s">
        <v>78</v>
      </c>
      <c r="C56" t="s">
        <v>79</v>
      </c>
      <c r="E56" t="s">
        <v>80</v>
      </c>
    </row>
    <row r="58" spans="1:5" x14ac:dyDescent="0.25">
      <c r="C58" s="15"/>
      <c r="D58" s="15"/>
    </row>
    <row r="59" spans="1:5" x14ac:dyDescent="0.25">
      <c r="B59" t="s">
        <v>88</v>
      </c>
      <c r="C59" t="s">
        <v>85</v>
      </c>
      <c r="E59" t="s">
        <v>87</v>
      </c>
    </row>
  </sheetData>
  <mergeCells count="4">
    <mergeCell ref="B24:C24"/>
    <mergeCell ref="E24:F24"/>
    <mergeCell ref="C54:D54"/>
    <mergeCell ref="C58:D5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  <legacyDrawing r:id="rId3"/>
  <controls>
    <mc:AlternateContent xmlns:mc="http://schemas.openxmlformats.org/markup-compatibility/2006">
      <mc:Choice Requires="x14">
        <control shapeId="3074" r:id="rId4" name="Control 2">
          <controlPr defaultSize="0" autoPict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609600</xdr:colOff>
                <xdr:row>5</xdr:row>
                <xdr:rowOff>0</xdr:rowOff>
              </to>
            </anchor>
          </controlPr>
        </control>
      </mc:Choice>
      <mc:Fallback>
        <control shapeId="3074" r:id="rId4" name="Control 2"/>
      </mc:Fallback>
    </mc:AlternateContent>
    <mc:AlternateContent xmlns:mc="http://schemas.openxmlformats.org/markup-compatibility/2006">
      <mc:Choice Requires="x14">
        <control shapeId="3073" r:id="rId6" name="Control 1">
          <controlPr defaultSize="0" autoPict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609600</xdr:colOff>
                <xdr:row>4</xdr:row>
                <xdr:rowOff>38100</xdr:rowOff>
              </to>
            </anchor>
          </controlPr>
        </control>
      </mc:Choice>
      <mc:Fallback>
        <control shapeId="3073" r:id="rId6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4"/>
  <dimension ref="A1:F58"/>
  <sheetViews>
    <sheetView tabSelected="1" workbookViewId="0">
      <selection activeCell="A5" sqref="A5"/>
    </sheetView>
  </sheetViews>
  <sheetFormatPr defaultRowHeight="15" x14ac:dyDescent="0.25"/>
  <cols>
    <col min="1" max="1" width="4.5703125" customWidth="1"/>
    <col min="2" max="2" width="33.140625" customWidth="1"/>
    <col min="3" max="3" width="16.28515625" customWidth="1"/>
    <col min="5" max="5" width="34.28515625" customWidth="1"/>
    <col min="6" max="6" width="16.57031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75</v>
      </c>
    </row>
    <row r="5" spans="1:3" ht="18" x14ac:dyDescent="0.3">
      <c r="A5" s="16" t="s">
        <v>3</v>
      </c>
    </row>
    <row r="7" spans="1:3" ht="21" customHeight="1" x14ac:dyDescent="0.25">
      <c r="A7" s="2">
        <v>1</v>
      </c>
      <c r="B7" s="2" t="s">
        <v>4</v>
      </c>
      <c r="C7" s="3">
        <v>20</v>
      </c>
    </row>
    <row r="8" spans="1:3" x14ac:dyDescent="0.25">
      <c r="A8" s="2">
        <v>2</v>
      </c>
      <c r="B8" s="2" t="s">
        <v>5</v>
      </c>
      <c r="C8" s="3">
        <v>58</v>
      </c>
    </row>
    <row r="9" spans="1:3" x14ac:dyDescent="0.25">
      <c r="A9" s="3" t="s">
        <v>6</v>
      </c>
      <c r="B9" s="1" t="s">
        <v>7</v>
      </c>
      <c r="C9" s="3">
        <v>0</v>
      </c>
    </row>
    <row r="10" spans="1:3" x14ac:dyDescent="0.25">
      <c r="A10" s="3" t="s">
        <v>8</v>
      </c>
      <c r="B10" s="1" t="s">
        <v>9</v>
      </c>
      <c r="C10" s="3">
        <v>18</v>
      </c>
    </row>
    <row r="11" spans="1:3" ht="19.5" customHeight="1" x14ac:dyDescent="0.25">
      <c r="A11" s="3" t="s">
        <v>10</v>
      </c>
      <c r="B11" s="1" t="s">
        <v>11</v>
      </c>
      <c r="C11" s="3">
        <v>2</v>
      </c>
    </row>
    <row r="12" spans="1:3" ht="21" customHeight="1" x14ac:dyDescent="0.25">
      <c r="A12" s="3" t="s">
        <v>12</v>
      </c>
      <c r="B12" s="1" t="s">
        <v>13</v>
      </c>
      <c r="C12" s="3">
        <v>4</v>
      </c>
    </row>
    <row r="13" spans="1:3" ht="25.5" customHeight="1" x14ac:dyDescent="0.25">
      <c r="A13" s="3" t="s">
        <v>14</v>
      </c>
      <c r="B13" s="1" t="s">
        <v>15</v>
      </c>
      <c r="C13" s="3">
        <v>23</v>
      </c>
    </row>
    <row r="14" spans="1:3" ht="16.5" customHeight="1" x14ac:dyDescent="0.25">
      <c r="A14" s="3" t="s">
        <v>16</v>
      </c>
      <c r="B14" s="1" t="s">
        <v>17</v>
      </c>
      <c r="C14" s="3">
        <v>11</v>
      </c>
    </row>
    <row r="15" spans="1:3" x14ac:dyDescent="0.25">
      <c r="A15" s="3" t="s">
        <v>18</v>
      </c>
      <c r="B15" s="1" t="s">
        <v>19</v>
      </c>
      <c r="C15" s="3"/>
    </row>
    <row r="17" spans="1:6" x14ac:dyDescent="0.25">
      <c r="A17" s="4" t="s">
        <v>20</v>
      </c>
      <c r="E17" t="s">
        <v>77</v>
      </c>
    </row>
    <row r="18" spans="1:6" ht="21" customHeight="1" x14ac:dyDescent="0.25">
      <c r="A18" s="2">
        <v>1</v>
      </c>
      <c r="B18" s="6" t="s">
        <v>21</v>
      </c>
      <c r="C18" s="7">
        <f>C19+C20+C21+C22</f>
        <v>984293.24</v>
      </c>
      <c r="D18" s="2">
        <v>1</v>
      </c>
      <c r="E18" s="6" t="s">
        <v>22</v>
      </c>
      <c r="F18" s="7">
        <f>F19+F20+F21+F22</f>
        <v>1107974.3999999999</v>
      </c>
    </row>
    <row r="19" spans="1:6" ht="20.25" customHeight="1" x14ac:dyDescent="0.25">
      <c r="A19" s="1" t="s">
        <v>6</v>
      </c>
      <c r="B19" s="1" t="s">
        <v>23</v>
      </c>
      <c r="C19" s="7">
        <v>0</v>
      </c>
      <c r="D19" s="1" t="s">
        <v>6</v>
      </c>
      <c r="E19" s="1" t="s">
        <v>23</v>
      </c>
      <c r="F19" s="7">
        <v>21322.62</v>
      </c>
    </row>
    <row r="20" spans="1:6" ht="16.5" customHeight="1" x14ac:dyDescent="0.25">
      <c r="A20" s="1" t="s">
        <v>8</v>
      </c>
      <c r="B20" s="1" t="s">
        <v>24</v>
      </c>
      <c r="C20" s="7">
        <v>28753.63</v>
      </c>
      <c r="D20" s="1" t="s">
        <v>8</v>
      </c>
      <c r="E20" s="1" t="s">
        <v>24</v>
      </c>
      <c r="F20" s="7">
        <v>68029.37</v>
      </c>
    </row>
    <row r="21" spans="1:6" ht="15" customHeight="1" x14ac:dyDescent="0.25">
      <c r="A21" s="1" t="s">
        <v>10</v>
      </c>
      <c r="B21" s="1" t="s">
        <v>25</v>
      </c>
      <c r="C21" s="7">
        <v>0</v>
      </c>
      <c r="D21" s="1" t="s">
        <v>10</v>
      </c>
      <c r="E21" s="1" t="s">
        <v>25</v>
      </c>
      <c r="F21" s="7">
        <v>0</v>
      </c>
    </row>
    <row r="22" spans="1:6" ht="15.75" customHeight="1" x14ac:dyDescent="0.25">
      <c r="A22" s="1" t="s">
        <v>12</v>
      </c>
      <c r="B22" s="1" t="s">
        <v>26</v>
      </c>
      <c r="C22" s="3">
        <v>955539.61</v>
      </c>
      <c r="D22" s="1" t="s">
        <v>12</v>
      </c>
      <c r="E22" s="1" t="s">
        <v>26</v>
      </c>
      <c r="F22" s="3">
        <v>1018622.41</v>
      </c>
    </row>
    <row r="24" spans="1:6" ht="15" customHeight="1" x14ac:dyDescent="0.25">
      <c r="A24" s="1"/>
      <c r="B24" s="13" t="s">
        <v>27</v>
      </c>
      <c r="C24" s="14"/>
      <c r="D24" s="1"/>
      <c r="E24" s="13" t="s">
        <v>28</v>
      </c>
      <c r="F24" s="14"/>
    </row>
    <row r="25" spans="1:6" ht="17.25" customHeight="1" x14ac:dyDescent="0.25">
      <c r="A25" s="1">
        <v>2</v>
      </c>
      <c r="B25" s="1" t="s">
        <v>29</v>
      </c>
      <c r="C25" s="7">
        <v>200000</v>
      </c>
      <c r="D25" s="1">
        <v>2</v>
      </c>
      <c r="E25" s="1" t="s">
        <v>30</v>
      </c>
      <c r="F25" s="7">
        <v>80422.070000000007</v>
      </c>
    </row>
    <row r="26" spans="1:6" ht="14.25" customHeight="1" x14ac:dyDescent="0.25">
      <c r="A26" s="1">
        <v>3</v>
      </c>
      <c r="B26" s="1" t="s">
        <v>31</v>
      </c>
      <c r="C26" s="7">
        <v>1518.17</v>
      </c>
      <c r="D26" s="1">
        <v>3</v>
      </c>
      <c r="E26" s="1" t="s">
        <v>32</v>
      </c>
      <c r="F26" s="7">
        <v>9664.59</v>
      </c>
    </row>
    <row r="27" spans="1:6" ht="12.75" customHeight="1" x14ac:dyDescent="0.25">
      <c r="A27" s="1">
        <v>4</v>
      </c>
      <c r="B27" s="1" t="s">
        <v>33</v>
      </c>
      <c r="C27" s="7">
        <v>0</v>
      </c>
      <c r="D27" s="1">
        <v>4</v>
      </c>
      <c r="E27" s="1" t="s">
        <v>34</v>
      </c>
      <c r="F27" s="7">
        <v>32541.77</v>
      </c>
    </row>
    <row r="28" spans="1:6" ht="15" customHeight="1" x14ac:dyDescent="0.25">
      <c r="A28" s="1">
        <v>5</v>
      </c>
      <c r="B28" s="1" t="s">
        <v>35</v>
      </c>
      <c r="C28" s="7">
        <v>14197.38</v>
      </c>
      <c r="D28" s="1">
        <v>5</v>
      </c>
      <c r="E28" s="1" t="s">
        <v>36</v>
      </c>
      <c r="F28" s="7">
        <v>0</v>
      </c>
    </row>
    <row r="29" spans="1:6" ht="15" customHeight="1" x14ac:dyDescent="0.25">
      <c r="A29" s="1">
        <v>6</v>
      </c>
      <c r="B29" s="1" t="s">
        <v>37</v>
      </c>
      <c r="C29" s="7">
        <v>74599.990000000005</v>
      </c>
      <c r="D29" s="1">
        <v>6</v>
      </c>
      <c r="E29" s="1" t="s">
        <v>38</v>
      </c>
      <c r="F29" s="7">
        <v>14307.27</v>
      </c>
    </row>
    <row r="30" spans="1:6" ht="12.75" customHeight="1" x14ac:dyDescent="0.25">
      <c r="A30" s="1">
        <v>7</v>
      </c>
      <c r="B30" s="1" t="s">
        <v>39</v>
      </c>
      <c r="C30" s="7">
        <v>0</v>
      </c>
      <c r="D30" s="1">
        <v>7</v>
      </c>
      <c r="E30" s="1" t="s">
        <v>40</v>
      </c>
      <c r="F30" s="7">
        <v>19713.61</v>
      </c>
    </row>
    <row r="31" spans="1:6" x14ac:dyDescent="0.25">
      <c r="A31" s="1">
        <v>8</v>
      </c>
      <c r="B31" s="1" t="s">
        <v>41</v>
      </c>
      <c r="C31" s="7">
        <v>8665.93</v>
      </c>
      <c r="D31" s="1">
        <v>8</v>
      </c>
      <c r="E31" s="1" t="s">
        <v>42</v>
      </c>
      <c r="F31" s="7">
        <v>17878.560000000001</v>
      </c>
    </row>
    <row r="32" spans="1:6" ht="18.75" customHeight="1" x14ac:dyDescent="0.25">
      <c r="A32" s="1">
        <v>9</v>
      </c>
      <c r="B32" s="1" t="s">
        <v>43</v>
      </c>
      <c r="C32" s="7">
        <v>41230</v>
      </c>
      <c r="D32" s="1">
        <v>9</v>
      </c>
      <c r="E32" s="1" t="s">
        <v>44</v>
      </c>
      <c r="F32" s="7">
        <v>31369.040000000001</v>
      </c>
    </row>
    <row r="33" spans="1:6" x14ac:dyDescent="0.25">
      <c r="A33" s="1">
        <v>10</v>
      </c>
      <c r="B33" s="1" t="s">
        <v>45</v>
      </c>
      <c r="C33" s="7">
        <v>0</v>
      </c>
      <c r="D33" s="1">
        <v>10</v>
      </c>
      <c r="E33" s="1" t="s">
        <v>46</v>
      </c>
      <c r="F33" s="7">
        <v>8665.93</v>
      </c>
    </row>
    <row r="34" spans="1:6" ht="24" customHeight="1" x14ac:dyDescent="0.25">
      <c r="A34" s="1">
        <v>11</v>
      </c>
      <c r="B34" s="1" t="s">
        <v>47</v>
      </c>
      <c r="C34" s="7">
        <v>503.73</v>
      </c>
      <c r="D34" s="1">
        <v>11</v>
      </c>
      <c r="E34" s="1" t="s">
        <v>48</v>
      </c>
      <c r="F34" s="7">
        <v>0</v>
      </c>
    </row>
    <row r="35" spans="1:6" ht="22.5" customHeight="1" x14ac:dyDescent="0.25">
      <c r="A35" s="1">
        <v>12</v>
      </c>
      <c r="B35" s="1" t="s">
        <v>49</v>
      </c>
      <c r="C35" s="7">
        <v>0</v>
      </c>
      <c r="D35" s="1">
        <v>12</v>
      </c>
      <c r="E35" s="1" t="s">
        <v>50</v>
      </c>
      <c r="F35" s="7">
        <v>0</v>
      </c>
    </row>
    <row r="36" spans="1:6" ht="28.5" customHeight="1" x14ac:dyDescent="0.25">
      <c r="A36" s="1">
        <v>13</v>
      </c>
      <c r="B36" s="1" t="s">
        <v>51</v>
      </c>
      <c r="C36" s="7">
        <v>0</v>
      </c>
      <c r="D36" s="1">
        <v>13</v>
      </c>
      <c r="E36" s="1" t="s">
        <v>52</v>
      </c>
      <c r="F36" s="7">
        <v>2471.1999999999998</v>
      </c>
    </row>
    <row r="37" spans="1:6" ht="27" customHeight="1" x14ac:dyDescent="0.25">
      <c r="A37" s="1">
        <v>14</v>
      </c>
      <c r="B37" s="1" t="s">
        <v>53</v>
      </c>
      <c r="C37" s="7">
        <v>0</v>
      </c>
      <c r="D37" s="1">
        <v>14</v>
      </c>
      <c r="E37" s="1" t="s">
        <v>54</v>
      </c>
      <c r="F37" s="7">
        <v>0</v>
      </c>
    </row>
    <row r="38" spans="1:6" ht="27" customHeight="1" x14ac:dyDescent="0.25">
      <c r="A38" s="1">
        <v>15</v>
      </c>
      <c r="B38" s="1" t="s">
        <v>55</v>
      </c>
      <c r="C38" s="7">
        <v>0</v>
      </c>
      <c r="D38" s="1">
        <v>15</v>
      </c>
      <c r="E38" s="1" t="s">
        <v>56</v>
      </c>
      <c r="F38" s="7">
        <v>0</v>
      </c>
    </row>
    <row r="39" spans="1:6" ht="24.75" customHeight="1" x14ac:dyDescent="0.25">
      <c r="A39" s="1"/>
      <c r="B39" s="1"/>
      <c r="C39" s="1"/>
      <c r="D39" s="1">
        <v>16</v>
      </c>
      <c r="E39" s="1" t="s">
        <v>57</v>
      </c>
      <c r="F39" s="7">
        <v>0</v>
      </c>
    </row>
    <row r="40" spans="1:6" ht="18.75" customHeight="1" x14ac:dyDescent="0.25">
      <c r="A40" s="1"/>
      <c r="B40" s="1"/>
      <c r="C40" s="1"/>
      <c r="D40" s="1">
        <v>17</v>
      </c>
      <c r="E40" s="1" t="s">
        <v>58</v>
      </c>
      <c r="F40" s="7">
        <v>0</v>
      </c>
    </row>
    <row r="41" spans="1:6" ht="23.25" customHeight="1" x14ac:dyDescent="0.25">
      <c r="A41" s="1"/>
      <c r="B41" s="1"/>
      <c r="C41" s="1"/>
      <c r="D41" s="1">
        <v>18</v>
      </c>
      <c r="E41" s="1" t="s">
        <v>59</v>
      </c>
      <c r="F41" s="7">
        <v>0</v>
      </c>
    </row>
    <row r="42" spans="1:6" ht="17.25" customHeight="1" x14ac:dyDescent="0.25">
      <c r="A42" s="1"/>
      <c r="B42" s="1"/>
      <c r="C42" s="1"/>
      <c r="D42" s="1">
        <v>19</v>
      </c>
      <c r="E42" s="1" t="s">
        <v>60</v>
      </c>
      <c r="F42" s="7">
        <v>0</v>
      </c>
    </row>
    <row r="43" spans="1:6" ht="19.5" customHeight="1" x14ac:dyDescent="0.25">
      <c r="A43" s="1"/>
      <c r="B43" s="1" t="s">
        <v>61</v>
      </c>
      <c r="C43" s="8">
        <f>C18+C25+C26+C27+C28+C29+C30+C31+C32+C33+C34+C35+C36+C37+C38+C39+C40+C41</f>
        <v>1325008.4399999997</v>
      </c>
      <c r="D43" s="1"/>
      <c r="E43" s="1" t="s">
        <v>62</v>
      </c>
      <c r="F43" s="8">
        <f>F18+F25+F26+F27+F28+F29+F30+F31+F32+F33+F34+F35+F36+F37+F38+F39+F40+F41+F42</f>
        <v>1325008.4400000002</v>
      </c>
    </row>
    <row r="44" spans="1:6" x14ac:dyDescent="0.25">
      <c r="A44" s="1"/>
      <c r="B44" s="9" t="s">
        <v>63</v>
      </c>
      <c r="C44" s="7">
        <v>1463701.5</v>
      </c>
      <c r="D44" s="1"/>
      <c r="E44" s="9" t="s">
        <v>64</v>
      </c>
      <c r="F44" s="7">
        <v>209695.41</v>
      </c>
    </row>
    <row r="45" spans="1:6" x14ac:dyDescent="0.25">
      <c r="A45" s="5" t="s">
        <v>65</v>
      </c>
    </row>
    <row r="47" spans="1:6" ht="18" customHeight="1" x14ac:dyDescent="0.25">
      <c r="A47" s="1" t="s">
        <v>6</v>
      </c>
      <c r="B47" s="10" t="s">
        <v>66</v>
      </c>
      <c r="C47" s="3">
        <v>48921</v>
      </c>
    </row>
    <row r="48" spans="1:6" x14ac:dyDescent="0.25">
      <c r="A48" s="1" t="s">
        <v>8</v>
      </c>
      <c r="B48" s="10" t="s">
        <v>67</v>
      </c>
      <c r="C48" s="3">
        <v>724</v>
      </c>
    </row>
    <row r="49" spans="1:5" x14ac:dyDescent="0.25">
      <c r="A49" s="1" t="s">
        <v>10</v>
      </c>
      <c r="B49" s="10" t="s">
        <v>68</v>
      </c>
      <c r="C49" s="3">
        <v>3228</v>
      </c>
    </row>
    <row r="50" spans="1:5" x14ac:dyDescent="0.25">
      <c r="A50" s="1" t="s">
        <v>12</v>
      </c>
      <c r="B50" s="10" t="s">
        <v>69</v>
      </c>
      <c r="C50" s="3">
        <v>4.46</v>
      </c>
    </row>
    <row r="51" spans="1:5" x14ac:dyDescent="0.25">
      <c r="A51" s="1" t="s">
        <v>14</v>
      </c>
      <c r="B51" s="10" t="s">
        <v>70</v>
      </c>
      <c r="C51" s="3">
        <v>0</v>
      </c>
    </row>
    <row r="52" spans="1:5" x14ac:dyDescent="0.25">
      <c r="A52" s="1" t="s">
        <v>16</v>
      </c>
      <c r="B52" s="10" t="s">
        <v>71</v>
      </c>
      <c r="C52" s="3">
        <v>58359</v>
      </c>
    </row>
    <row r="53" spans="1:5" x14ac:dyDescent="0.25">
      <c r="A53" s="1" t="s">
        <v>18</v>
      </c>
      <c r="B53" s="10" t="s">
        <v>72</v>
      </c>
      <c r="C53" s="3">
        <v>44.22</v>
      </c>
    </row>
    <row r="54" spans="1:5" x14ac:dyDescent="0.25">
      <c r="B54" s="12"/>
      <c r="C54" s="15"/>
      <c r="D54" s="15"/>
    </row>
    <row r="55" spans="1:5" x14ac:dyDescent="0.25">
      <c r="B55" s="12" t="s">
        <v>78</v>
      </c>
      <c r="C55" t="s">
        <v>79</v>
      </c>
      <c r="E55" t="s">
        <v>80</v>
      </c>
    </row>
    <row r="57" spans="1:5" x14ac:dyDescent="0.25">
      <c r="C57" s="15"/>
      <c r="D57" s="15"/>
    </row>
    <row r="58" spans="1:5" x14ac:dyDescent="0.25">
      <c r="E58" t="s">
        <v>84</v>
      </c>
    </row>
  </sheetData>
  <mergeCells count="4">
    <mergeCell ref="B24:C24"/>
    <mergeCell ref="E24:F24"/>
    <mergeCell ref="C54:D54"/>
    <mergeCell ref="C57:D5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  <legacyDrawing r:id="rId3"/>
  <controls>
    <mc:AlternateContent xmlns:mc="http://schemas.openxmlformats.org/markup-compatibility/2006">
      <mc:Choice Requires="x14">
        <control shapeId="4098" r:id="rId4" name="Control 2">
          <controlPr defaultSize="0" autoPict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609600</xdr:colOff>
                <xdr:row>5</xdr:row>
                <xdr:rowOff>0</xdr:rowOff>
              </to>
            </anchor>
          </controlPr>
        </control>
      </mc:Choice>
      <mc:Fallback>
        <control shapeId="4098" r:id="rId4" name="Control 2"/>
      </mc:Fallback>
    </mc:AlternateContent>
    <mc:AlternateContent xmlns:mc="http://schemas.openxmlformats.org/markup-compatibility/2006">
      <mc:Choice Requires="x14">
        <control shapeId="4097" r:id="rId6" name="Control 1">
          <controlPr defaultSize="0" autoPict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609600</xdr:colOff>
                <xdr:row>4</xdr:row>
                <xdr:rowOff>38100</xdr:rowOff>
              </to>
            </anchor>
          </controlPr>
        </control>
      </mc:Choice>
      <mc:Fallback>
        <control shapeId="4097" r:id="rId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συνολα</vt:lpstr>
      <vt:lpstr>ΑΓΙΟΥ</vt:lpstr>
      <vt:lpstr>ΙΕΡΑΠΕΤΡΑΣ</vt:lpstr>
      <vt:lpstr>σητειασ</vt:lpstr>
      <vt:lpstr>νεαπολ</vt:lpstr>
    </vt:vector>
  </TitlesOfParts>
  <Company>agn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kasapakisg</dc:creator>
  <cp:lastModifiedBy>thodoris koufakis</cp:lastModifiedBy>
  <cp:lastPrinted>2014-10-15T05:43:18Z</cp:lastPrinted>
  <dcterms:created xsi:type="dcterms:W3CDTF">2014-10-08T05:46:40Z</dcterms:created>
  <dcterms:modified xsi:type="dcterms:W3CDTF">2016-08-02T05:10:24Z</dcterms:modified>
</cp:coreProperties>
</file>